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4326"/>
  <workbookPr codeName="ThisWorkbook" defaultThemeVersion="124226"/>
  <mc:AlternateContent xmlns:mc="http://schemas.openxmlformats.org/markup-compatibility/2006">
    <mc:Choice Requires="x15">
      <x15ac:absPath xmlns:x15ac="http://schemas.microsoft.com/office/spreadsheetml/2010/11/ac" url="https://mcgeedesignhousecom-my.sharepoint.com/personal/taylor_mcgeedesignhouse_com/Documents/Desktop/"/>
    </mc:Choice>
  </mc:AlternateContent>
  <xr:revisionPtr revIDLastSave="0" documentId="14_{6D7C94BA-4154-4787-A7E3-417B231BCC9E}" xr6:coauthVersionLast="47" xr6:coauthVersionMax="47" xr10:uidLastSave="{00000000-0000-0000-0000-000000000000}"/>
  <bookViews>
    <workbookView xWindow="8340" yWindow="-16320" windowWidth="29040" windowHeight="15840" xr2:uid="{00000000-000D-0000-FFFF-FFFF00000000}"/>
  </bookViews>
  <sheets>
    <sheet name="MOBILITY" sheetId="14" r:id="rId1"/>
    <sheet name="EAST BLDG. A" sheetId="15" r:id="rId2"/>
    <sheet name="EAST BLDG. B" sheetId="16" r:id="rId3"/>
  </sheets>
  <definedNames>
    <definedName name="_xlnm.Print_Area" localSheetId="1">'EAST BLDG. A'!$A$1:$P$82</definedName>
    <definedName name="_xlnm.Print_Area" localSheetId="2">'EAST BLDG. B'!$A$1:$P$77</definedName>
    <definedName name="_xlnm.Print_Area" localSheetId="0">MOBILITY!$A$1:$P$44</definedName>
    <definedName name="_xlnm.Print_Titles" localSheetId="1">'EAST BLDG. A'!$1:$5</definedName>
    <definedName name="_xlnm.Print_Titles" localSheetId="2">'EAST BLDG. B'!$1:$5</definedName>
    <definedName name="_xlnm.Print_Titles" localSheetId="0">MOBILITY!$1:$5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P57" i="15" l="1"/>
  <c r="P82" i="16"/>
  <c r="P81" i="16"/>
  <c r="P58" i="14"/>
  <c r="P59" i="14" s="1"/>
  <c r="P83" i="16" l="1"/>
  <c r="P87" i="16" s="1"/>
  <c r="P64" i="14"/>
  <c r="P63" i="14"/>
  <c r="P88" i="16" l="1"/>
  <c r="P90" i="16"/>
  <c r="P66" i="14"/>
  <c r="P59" i="16" l="1"/>
  <c r="P64" i="15"/>
  <c r="P49" i="16"/>
  <c r="P50" i="16"/>
  <c r="P48" i="16"/>
  <c r="P47" i="16"/>
  <c r="P44" i="16"/>
  <c r="P43" i="16"/>
  <c r="P54" i="15"/>
  <c r="P53" i="15"/>
  <c r="P52" i="15"/>
  <c r="P51" i="15"/>
  <c r="P50" i="15"/>
  <c r="P49" i="15"/>
  <c r="P48" i="15"/>
  <c r="P46" i="15"/>
  <c r="P45" i="15"/>
  <c r="P44" i="15"/>
  <c r="P43" i="15"/>
  <c r="P42" i="15"/>
  <c r="P41" i="15"/>
  <c r="P40" i="15"/>
  <c r="P39" i="15"/>
  <c r="P38" i="15"/>
  <c r="P37" i="15"/>
  <c r="P36" i="15"/>
  <c r="P34" i="15"/>
  <c r="P33" i="15"/>
  <c r="P32" i="15"/>
  <c r="P31" i="15"/>
  <c r="P30" i="15"/>
  <c r="P24" i="15"/>
  <c r="P23" i="15"/>
  <c r="P11" i="16"/>
  <c r="P56" i="15"/>
  <c r="P55" i="15"/>
  <c r="P25" i="15"/>
  <c r="P16" i="15"/>
  <c r="P15" i="15"/>
  <c r="P17" i="15"/>
  <c r="P28" i="15"/>
  <c r="P47" i="15"/>
  <c r="P21" i="14"/>
  <c r="P42" i="16"/>
  <c r="P63" i="15" l="1"/>
  <c r="P62" i="15"/>
  <c r="P61" i="15"/>
  <c r="P26" i="15"/>
  <c r="P21" i="15"/>
  <c r="P19" i="15"/>
  <c r="P18" i="15"/>
  <c r="P13" i="15"/>
  <c r="P32" i="16" l="1"/>
  <c r="P31" i="16"/>
  <c r="P41" i="16"/>
  <c r="P25" i="16"/>
  <c r="P21" i="16"/>
  <c r="P20" i="16"/>
  <c r="P59" i="15"/>
  <c r="P22" i="16"/>
  <c r="P15" i="16"/>
  <c r="P30" i="16" l="1"/>
  <c r="P28" i="16" l="1"/>
  <c r="P14" i="16"/>
  <c r="P29" i="16"/>
  <c r="P35" i="16"/>
  <c r="P18" i="16"/>
  <c r="P56" i="16" l="1"/>
  <c r="P55" i="16" l="1"/>
  <c r="P54" i="16"/>
  <c r="P53" i="16"/>
  <c r="P26" i="14" l="1"/>
  <c r="P25" i="14"/>
  <c r="P24" i="14" l="1"/>
  <c r="P57" i="16"/>
  <c r="P19" i="16"/>
  <c r="P17" i="16"/>
  <c r="P14" i="14"/>
  <c r="P13" i="14"/>
  <c r="P11" i="14"/>
  <c r="P11" i="15" l="1"/>
  <c r="P60" i="15" l="1"/>
  <c r="P29" i="15"/>
  <c r="P58" i="15"/>
  <c r="P35" i="15"/>
  <c r="P22" i="15"/>
  <c r="P14" i="15"/>
  <c r="P12" i="15"/>
  <c r="P52" i="16" l="1"/>
  <c r="P51" i="16" l="1"/>
  <c r="P58" i="16"/>
  <c r="P36" i="16"/>
  <c r="P34" i="16"/>
  <c r="P33" i="16"/>
  <c r="P27" i="16"/>
  <c r="P26" i="16"/>
  <c r="P37" i="16"/>
  <c r="P46" i="16"/>
  <c r="P45" i="16"/>
  <c r="P24" i="16"/>
  <c r="P23" i="16"/>
  <c r="P40" i="16"/>
  <c r="P39" i="16"/>
  <c r="P38" i="16"/>
  <c r="P16" i="16"/>
  <c r="P13" i="16"/>
  <c r="P12" i="16"/>
  <c r="P61" i="16" l="1"/>
  <c r="P17" i="14"/>
  <c r="P16" i="14"/>
  <c r="P22" i="14"/>
  <c r="P23" i="14"/>
  <c r="P18" i="14"/>
  <c r="P20" i="14"/>
  <c r="P19" i="14"/>
  <c r="P66" i="16" l="1"/>
  <c r="P65" i="16"/>
  <c r="P72" i="16"/>
  <c r="P75" i="16" s="1"/>
  <c r="P77" i="15"/>
  <c r="P80" i="15" s="1"/>
  <c r="P27" i="15"/>
  <c r="P20" i="15"/>
  <c r="P66" i="15" s="1"/>
  <c r="P12" i="14"/>
  <c r="P70" i="15" l="1"/>
  <c r="P68" i="16"/>
  <c r="P15" i="14"/>
  <c r="P28" i="14" s="1"/>
  <c r="P33" i="14" l="1"/>
  <c r="P71" i="15"/>
  <c r="P73" i="15" s="1"/>
  <c r="P39" i="14"/>
  <c r="P32" i="14" l="1"/>
  <c r="P42" i="14"/>
  <c r="P35" i="14" l="1"/>
</calcChain>
</file>

<file path=xl/sharedStrings.xml><?xml version="1.0" encoding="utf-8"?>
<sst xmlns="http://schemas.openxmlformats.org/spreadsheetml/2006/main" count="771" uniqueCount="467">
  <si>
    <t xml:space="preserve"> </t>
  </si>
  <si>
    <t>Item</t>
  </si>
  <si>
    <t>Note:</t>
  </si>
  <si>
    <t>Code</t>
  </si>
  <si>
    <t>Qty.</t>
  </si>
  <si>
    <t>Extended Price</t>
  </si>
  <si>
    <t>Installation:</t>
  </si>
  <si>
    <t>Description</t>
  </si>
  <si>
    <t>Finishes/Materials/Remarks</t>
  </si>
  <si>
    <t>Shipping/Freight:</t>
  </si>
  <si>
    <t>Total Project:</t>
  </si>
  <si>
    <t>Media Center</t>
  </si>
  <si>
    <t>TBD</t>
  </si>
  <si>
    <t>DSK-1</t>
  </si>
  <si>
    <t>Mobile Answers Desk</t>
  </si>
  <si>
    <t xml:space="preserve">Wood/Laminate: TBD
Metal: TBD
Surface/Tops: TBD
Frame/Base/Casters: TBD
</t>
  </si>
  <si>
    <t>Furniture Alternate Bid #1:</t>
  </si>
  <si>
    <t>Modular Circulation Desk (w/o Casters)</t>
  </si>
  <si>
    <t>List Price</t>
  </si>
  <si>
    <t>Location/Room</t>
  </si>
  <si>
    <t>Total Furniture:</t>
  </si>
  <si>
    <t>1. Contact McGee Designhouse for clarifications or specification corrections.</t>
  </si>
  <si>
    <t>2. Prior to final furniture orders being placed, furniture specifications and materials are to be confirmed accurate, complete, current and available with the furniture manufacturers/dealers.</t>
  </si>
  <si>
    <t>Disc. Price</t>
  </si>
  <si>
    <t>XX-WEEKS</t>
  </si>
  <si>
    <t>Longest Estimated Product Lead-Time</t>
  </si>
  <si>
    <t>Workstation</t>
  </si>
  <si>
    <t>Submit samples from manufacturer's standard offerings for selection.</t>
  </si>
  <si>
    <t>Submit samples from manufacturer's standard offerings for selection; tackboard to be (Grade 1).</t>
  </si>
  <si>
    <t>Submit samples from manufacturer's standard offerings for selection; fabric to be (Grade 4).</t>
  </si>
  <si>
    <t>IndyGo | Indianapolis</t>
  </si>
  <si>
    <t xml:space="preserve">Item Warranty </t>
  </si>
  <si>
    <t>Product Lead-Time</t>
  </si>
  <si>
    <t>Basis of Design: Image</t>
  </si>
  <si>
    <t>Tax Exempt:</t>
  </si>
  <si>
    <t>Conference Room 142 (1)</t>
  </si>
  <si>
    <t>Table</t>
  </si>
  <si>
    <t xml:space="preserve">Table </t>
  </si>
  <si>
    <t>Breakroom 137 (4)</t>
  </si>
  <si>
    <t>Stool</t>
  </si>
  <si>
    <t xml:space="preserve">Side Table </t>
  </si>
  <si>
    <t xml:space="preserve">Computer Room 211 (5) </t>
  </si>
  <si>
    <t>Existing Mezzanine 260 (1)</t>
  </si>
  <si>
    <t>Ottoman `</t>
  </si>
  <si>
    <t xml:space="preserve">Storage </t>
  </si>
  <si>
    <t xml:space="preserve">Ottoman </t>
  </si>
  <si>
    <t xml:space="preserve">Nurse 228 (1) </t>
  </si>
  <si>
    <t xml:space="preserve">Conference A178 (1) </t>
  </si>
  <si>
    <t xml:space="preserve">Lactation Room A186 (1) </t>
  </si>
  <si>
    <t xml:space="preserve">Side Chair: Level 1 </t>
  </si>
  <si>
    <t>Side Chair: Level 2</t>
  </si>
  <si>
    <t>Office 208 (1)</t>
  </si>
  <si>
    <t xml:space="preserve">Side Chair: Level 2 </t>
  </si>
  <si>
    <t xml:space="preserve">Side Chair: Level 3 </t>
  </si>
  <si>
    <t>Lounge Chair: Level 1</t>
  </si>
  <si>
    <t>Lounge Chair: Level 2</t>
  </si>
  <si>
    <t>Lounge Chair: Level 3</t>
  </si>
  <si>
    <t>Side Table: Level 1</t>
  </si>
  <si>
    <t>Executive Board Room A109 (1)</t>
  </si>
  <si>
    <t xml:space="preserve">CEO A107A (1) </t>
  </si>
  <si>
    <t>Side Table: Level 3</t>
  </si>
  <si>
    <t>Coffee Table: Level 3</t>
  </si>
  <si>
    <t xml:space="preserve">CEO A107 (1) </t>
  </si>
  <si>
    <t xml:space="preserve">Conference Room 142 (10) </t>
  </si>
  <si>
    <t>Breakroom 137 (16)</t>
  </si>
  <si>
    <t xml:space="preserve">24-Hr. Chair </t>
  </si>
  <si>
    <t>M.WS-1</t>
  </si>
  <si>
    <t>M.SC-1</t>
  </si>
  <si>
    <t>M.TB-1</t>
  </si>
  <si>
    <t>M.TB-2</t>
  </si>
  <si>
    <t xml:space="preserve">Stack Chair </t>
  </si>
  <si>
    <t>M.OT-1</t>
  </si>
  <si>
    <t xml:space="preserve">Lounge Chair </t>
  </si>
  <si>
    <t>M.LC-1</t>
  </si>
  <si>
    <t xml:space="preserve">Side Chair </t>
  </si>
  <si>
    <t>N/A</t>
  </si>
  <si>
    <t>Mobility Services</t>
  </si>
  <si>
    <t>East Campus Building B</t>
  </si>
  <si>
    <t>East Campus Building A</t>
  </si>
  <si>
    <t>B.CH-2</t>
  </si>
  <si>
    <t>B.SC-1</t>
  </si>
  <si>
    <t>B.SC-2</t>
  </si>
  <si>
    <t xml:space="preserve">Task Chair </t>
  </si>
  <si>
    <t>B.OT-1</t>
  </si>
  <si>
    <t>Lounge Chair</t>
  </si>
  <si>
    <t>24-Hr. Chair</t>
  </si>
  <si>
    <t>B.ST-1</t>
  </si>
  <si>
    <t>B.LC-1</t>
  </si>
  <si>
    <t>B.CH-4</t>
  </si>
  <si>
    <t>B.LC-2</t>
  </si>
  <si>
    <t>B.CH-7</t>
  </si>
  <si>
    <t>B.LC-4</t>
  </si>
  <si>
    <t>B.TB-1</t>
  </si>
  <si>
    <t>B.TB-2</t>
  </si>
  <si>
    <t>B.TB-3</t>
  </si>
  <si>
    <t>B.TB-4</t>
  </si>
  <si>
    <t>B.TB-5</t>
  </si>
  <si>
    <t>B.TB-6</t>
  </si>
  <si>
    <t>B.TB-7</t>
  </si>
  <si>
    <t>B.TB-8</t>
  </si>
  <si>
    <t>B.TB-9</t>
  </si>
  <si>
    <t>B.TB-10</t>
  </si>
  <si>
    <t>B.TB-11</t>
  </si>
  <si>
    <t>B.DS-1</t>
  </si>
  <si>
    <t>B.WS-1</t>
  </si>
  <si>
    <t>B.TB-12</t>
  </si>
  <si>
    <t>Lounge Settee</t>
  </si>
  <si>
    <t>Cart to Stack (10) Chairs</t>
  </si>
  <si>
    <t>Open Shelving</t>
  </si>
  <si>
    <t>Ballistic Glass Panel Divider</t>
  </si>
  <si>
    <t>Lounge Settee: Level 2</t>
  </si>
  <si>
    <t>Lounge Settee: Level 3</t>
  </si>
  <si>
    <t>24-hr. Task Chair</t>
  </si>
  <si>
    <t>22"Dx42"W Coffee Table w/1/2" Glass Top</t>
  </si>
  <si>
    <t>22"Dx22"W End Table w/1/2" Glass Top</t>
  </si>
  <si>
    <t xml:space="preserve">CEO A107A (2) 
Executive Suite A106 (2)                                     </t>
  </si>
  <si>
    <t>CEO A107A (1) 
Executive Suite A106 (1)</t>
  </si>
  <si>
    <t>Private Office Desk: Level 1</t>
  </si>
  <si>
    <t>M.WS-2</t>
  </si>
  <si>
    <t xml:space="preserve">Side Chair Level 1 </t>
  </si>
  <si>
    <t xml:space="preserve">Large Public Meeting 151 (78)      </t>
  </si>
  <si>
    <t xml:space="preserve">Large Public Meeting 151 (22)      </t>
  </si>
  <si>
    <t xml:space="preserve">VP Office 113 (4)                      
Office 208 (2) </t>
  </si>
  <si>
    <t>Wait 133 (6)</t>
  </si>
  <si>
    <t xml:space="preserve">Break 130 (8)  
Break 131 (8)                       
Break 215 (8) </t>
  </si>
  <si>
    <t>Flexible Open Office 240 (1)       
Hall 147 (1)</t>
  </si>
  <si>
    <t>Meeting 104 (10)                  
Meeting Room 210 (6)</t>
  </si>
  <si>
    <t>Acrylic Dividers</t>
  </si>
  <si>
    <t>Large Public Meeting 151 (11)</t>
  </si>
  <si>
    <t>Large Public Meeting 151 (6)</t>
  </si>
  <si>
    <t>Existing Offices/Workstations</t>
  </si>
  <si>
    <t xml:space="preserve">Open Office 120 (6)      </t>
  </si>
  <si>
    <t xml:space="preserve"> Open Office 144 (4) </t>
  </si>
  <si>
    <t>Transaction 136 (2) 
Additional (5)</t>
  </si>
  <si>
    <t xml:space="preserve">Fully asembled desktop riser, weighted base,keyboard deck </t>
  </si>
  <si>
    <t xml:space="preserve">Office 112 (2)                           Office 113 (2)                       Existing Office 103 (2)        Existing Office 104 (2)                Existing Office 105 (2)        Existing Office 106 (2)       Office 124 (2)                    Office 127 (2)       </t>
  </si>
  <si>
    <t xml:space="preserve">Assessment Training 128 (3) </t>
  </si>
  <si>
    <t>M.PB-1</t>
  </si>
  <si>
    <t>Phone Booth</t>
  </si>
  <si>
    <t>Secure phone booth with door that includes a seat, table top and acoustic material for privacy.</t>
  </si>
  <si>
    <t>Standard Finish</t>
  </si>
  <si>
    <t>M.MB-1</t>
  </si>
  <si>
    <t>M-MB-2</t>
  </si>
  <si>
    <t>Glass Marker Board</t>
  </si>
  <si>
    <t>Standard Dry-Erase Marker Board</t>
  </si>
  <si>
    <t xml:space="preserve">Office 112 (1)                           Office 113 (1)                       Existing Office 103 (1)        Existing Office 104 (1)                Existing Office 105 (1)        Existing Office 106 (1)       Office 124 (1)                    Office 127 (1)       </t>
  </si>
  <si>
    <t>Standard White</t>
  </si>
  <si>
    <t>3 Color Options:                                                                Brilliant White                                                                            Powder Coat Color 1 (TBD)                                                    Powder Coat Color 2 (TBD)</t>
  </si>
  <si>
    <t>Standard Dry Erase Marker Board w/ 5/16" wide satin anodized aluminum finish trim profile w/ an eased edge and standard mount</t>
  </si>
  <si>
    <t>Glass Marker Board w/ magnetic surface                                                         Invisi-mount in Landscape Orientation</t>
  </si>
  <si>
    <t>M.DS-1</t>
  </si>
  <si>
    <t>M.SS-1</t>
  </si>
  <si>
    <t>Height Adj. Desk Top Units</t>
  </si>
  <si>
    <t xml:space="preserve">Office 112 (1)                           Office 113 (1)                       Office 145-149 (5)                                                                Office 152 (1)                                  Office 153 (1)                                         Office 154 (1)                         Office 124 (1)                    Office 127 (1)       </t>
  </si>
  <si>
    <t>09/15/21</t>
  </si>
  <si>
    <t>B.DS-2</t>
  </si>
  <si>
    <t>Private Office Desk: Level 2</t>
  </si>
  <si>
    <t>B.CH-1</t>
  </si>
  <si>
    <t>M.CH-2</t>
  </si>
  <si>
    <t>M.CH-1</t>
  </si>
  <si>
    <t>Sliding Glass Marker Board</t>
  </si>
  <si>
    <t>B.MB-3</t>
  </si>
  <si>
    <t>B.MB-2</t>
  </si>
  <si>
    <t>B.MB-1</t>
  </si>
  <si>
    <t>VP Office 113 (1)
Meeting Room 114 (1)
Meeting Room 118 (1)                Flex 137 (1)                                   Board Breakout Meeting 148 (2)                            Office 208 (1)                                                            Meeting Room 210 (1)</t>
  </si>
  <si>
    <t>Meeting Room 104 (1)                                    Group Training 229 (1)                               Group Training 230 (1)</t>
  </si>
  <si>
    <t>B.GP-1</t>
  </si>
  <si>
    <t>B.MB-4</t>
  </si>
  <si>
    <t>Mobile Marker Board</t>
  </si>
  <si>
    <t>Flexible Open Office 240 (3)</t>
  </si>
  <si>
    <t>M.TB-3</t>
  </si>
  <si>
    <t>Vest. 100 (2)</t>
  </si>
  <si>
    <t>Black Mesh Back Chair, Casters, w/Height Adj. Arms, 3-Lock Synchro and Seat Slide</t>
  </si>
  <si>
    <t>B.CH-5</t>
  </si>
  <si>
    <t xml:space="preserve">Security 135 (2) </t>
  </si>
  <si>
    <t>B.AS-1</t>
  </si>
  <si>
    <t>All Poly, 5-Star Caster/Task Base w/o Arms</t>
  </si>
  <si>
    <t xml:space="preserve">Large Public Meeting 151 (20)        
Board Breakout Meeting 148 (12) </t>
  </si>
  <si>
    <t>Resin Screen 21W x 30H, Clear</t>
  </si>
  <si>
    <t>Resin: Clear
Bracket Finish: Polished</t>
  </si>
  <si>
    <t>Standard Finishes</t>
  </si>
  <si>
    <t xml:space="preserve">36"Wx72"H Mobile Markerboard w/ writing on both sides </t>
  </si>
  <si>
    <t>B.LS-3</t>
  </si>
  <si>
    <t>Waiting Chair</t>
  </si>
  <si>
    <t>Laminate/Paint - Group 1                                             
Upholstery - Grade 1</t>
  </si>
  <si>
    <t>B.CH-3</t>
  </si>
  <si>
    <t>Task Chair</t>
  </si>
  <si>
    <t>B.SR-1</t>
  </si>
  <si>
    <t xml:space="preserve">Storage 153 (5)
Storage 154 (5)
</t>
  </si>
  <si>
    <t xml:space="preserve">Stack Chair armless, Solid Poly Color w/Upholstered Seat; Provide Ganging Brackets for all Chairs
</t>
  </si>
  <si>
    <t xml:space="preserve">Stack Chair with Arms, Solid Poly Color w/Upholstered Seat; Provide Ganging Brackets for all Chairs
</t>
  </si>
  <si>
    <t>Grade 3 Upholstery
Powdercoated Metal Frame</t>
  </si>
  <si>
    <t>Stack Chair Dolly</t>
  </si>
  <si>
    <t>B.LS-1</t>
  </si>
  <si>
    <t>B.LS-2</t>
  </si>
  <si>
    <t>Modular Sofa</t>
  </si>
  <si>
    <t>B.WS-2</t>
  </si>
  <si>
    <t>Modular Workstation</t>
  </si>
  <si>
    <t>24"x 48"rectangle table, laminate top, flat PVC edge, metal powdercoat straight legs</t>
  </si>
  <si>
    <t>Training 204 (1)</t>
  </si>
  <si>
    <t>48"x36" table, laminate top, flat PVC edge, metal powdercoat square base</t>
  </si>
  <si>
    <t xml:space="preserve">Flexible Open Office 240 (2) 
</t>
  </si>
  <si>
    <t>Meeting 104 (20)                                                         
Meeting 210 (12)
Flexible Open Office 240 (6)</t>
  </si>
  <si>
    <t>Meeting 114 (10)                                               
Meeting 118 (6)
Flex 137 (8)</t>
  </si>
  <si>
    <t>Submit samples from manufacturer's standard offerings for selection of Mesh and Base. Seat upholstery Grade 3.</t>
  </si>
  <si>
    <t xml:space="preserve">High Back Task Chair w/Adj. Arms, Fully Upholstered, w/ Height Adj. Arms 
</t>
  </si>
  <si>
    <t>Submit samples from manufacturer's standard offerings for selection of Arms and Base. Seat upholstery Grade 5.</t>
  </si>
  <si>
    <t>Ergonomic Work Chair, Assembled, 4-way Adjustable Arms (height width, pivot and depth), Lumbar Support, Casters (for hard floors or carpet)</t>
  </si>
  <si>
    <t xml:space="preserve">20"x20"x18" round upholstered ottoman, laminate base </t>
  </si>
  <si>
    <t>Submit samples from manufacturer's standard offerings for selection; fabric to be (Grade 2).</t>
  </si>
  <si>
    <t>Submit samples from manufacturer's standard offerings for selection; upholstery to be vinyl (Grade 2).</t>
  </si>
  <si>
    <t>Fully upholstered midback lounge chair, metal powdercoat base</t>
  </si>
  <si>
    <t>Submit samples from manufacturer's standard offerings for selection. Grade 2 selections.</t>
  </si>
  <si>
    <t>Submit samples from manufacturer's standard offerings for selection Group 1.</t>
  </si>
  <si>
    <t xml:space="preserve"> Submit samples from manufacturer's standard offerings for selection; seat/back to be fabric (Grade 2).</t>
  </si>
  <si>
    <t>Height Adj. Benching Workstation for 4 w/ Connection Kit and Cable Brackets</t>
  </si>
  <si>
    <t>Meeting Room Chair: 
Level 2</t>
  </si>
  <si>
    <t>Meeting Room Chair: 
Level 3</t>
  </si>
  <si>
    <t>Meeting Room Chair: 
Level 1</t>
  </si>
  <si>
    <t>6'x8" Workstation; Overall Panel Height: 68"H
(Powered Spine)
(1) Desk/Primary Surf., Sit to Stand: 72"W x 30"D (Laminate)
(1) Return Surface; 68"W x 24"D (Laminate)
(1) Mobile BF Ped 
(1) Clamp Mounted Power: 2 Power/2 USB</t>
  </si>
  <si>
    <t>6'x6' Workstation; Overall Panel Height: 46"H 
(Powered Spine)
(1) Desk/Primary Surf., Sit to Stand: 68"W x 30"D (Laminate)
(1) Return Surface; 68"W x 24"D (Laminate)
(1) Mobile BF Ped
(1) Clamp Mounted Power: 2 Power/2 USB</t>
  </si>
  <si>
    <t>Submit samples from manufacturer's standard offerings for selection; fabric to be (Grade 1).</t>
  </si>
  <si>
    <t>Submit samples from manufacturer's standard offerings for selection; seat/back to be vinyl (Grade 1).</t>
  </si>
  <si>
    <t>Modular Workstations as shown on plan; Worksurface only w/ grommets</t>
  </si>
  <si>
    <t>42"Wx120"L rectangular laminate table, metal powdercoat leg base, flat PVC edge: integrated power at table surface</t>
  </si>
  <si>
    <t xml:space="preserve">(1) Desk/Primary Surf., Sit to Stand: 72"W x 30"D (Laminate)
(1) Return: 42"W x 24"D (Laminate)
(1) Box Box File Pedestal (Metal)
(1) 68"W Overhead Storage (Metal)
(1) 68"W Tackboard
(2) Cord Grommets
(1) Grommet Mounted Power
(1) Cable Management
</t>
  </si>
  <si>
    <t>(1) Desk/Primary Surf., Sit to Stand: 72"W x 30"D (Upgraded Laminate)                                                                                          (1) Return: 42"W x 24"D (Upgraded Laminate)                                                Desk Modesty Panel (Acrylic)(1)                                                                        Box Box File Pedestal (Upgraded Laminate)
(1) 68"W Overhead Storage (Upgraded Laminate)                                         (1) 68"W Tackboard
(2) Cord Grommets
(1) Grommet Mounted Power
(1) Cable Management</t>
  </si>
  <si>
    <t>(1) Desk/Primary Surf., Sit to Stand: 72"W x 30"D (Laminate)
(1) Return: 42"W x 24"D (Laminate)
(1) Box Box File Pedestal (Metal)
(1) 68"W Overhead Storage (Metal)
(1) 68"W Tackboard
(2) Cord Grommets
(1) Grommet Mounted Power
(1) Cable Management</t>
  </si>
  <si>
    <t xml:space="preserve">Computer Table </t>
  </si>
  <si>
    <t>Break Chair</t>
  </si>
  <si>
    <t>(1) 30"x60" laminate worksurface
(1) height adjustable T-leg base 
(1) Cable Management
(1) Box Box File Pedestal (Metal)
(1) Grommet Mounted Power</t>
  </si>
  <si>
    <t>Submit samples from manufacturer's standard offerings for selection; seat/back to be fabric (Grade 2).</t>
  </si>
  <si>
    <t xml:space="preserve">Banquette Seating </t>
  </si>
  <si>
    <t>Submit samples from manufacturer's standard offerings for selection; seat/back to be leather (Grade 3 ).</t>
  </si>
  <si>
    <t>High back swivel tilt/fixed back, alumminum base and arms, height adjustable, seat depth adjustability</t>
  </si>
  <si>
    <t>High back swivel tilt/fixed back, polyurethane base, height adjustable, seat depth &amp; arm adjustability</t>
  </si>
  <si>
    <t xml:space="preserve">Break 130 (12)
Break 131  (6)                           
Open Office 120 (6)                                               
Flex 146 (6)        
Break 215 (8)               
Open Office 224 (8)      
Flexible Open Office 240 (12)      </t>
  </si>
  <si>
    <t>Armless Counter Height Stool, w/Poly Back and Upholstered Seat</t>
  </si>
  <si>
    <t>Armless Chair, w/Poly Back and Upholstered Seat</t>
  </si>
  <si>
    <t>Fabric (Seat): Grade 3
Submit samples from manufacturer's standard offerings for selection for ploy back and frame finish.</t>
  </si>
  <si>
    <t>Fully upholstered side chair, fixed loop arms, standard multi-surface glides</t>
  </si>
  <si>
    <t>Fully upholstered bariatric chair, fixed loop arms, standard multi-surface glides</t>
  </si>
  <si>
    <t>Submit samples from manufacturer's standard offerings for selection; seat/back to be vinyl (Grade 3).</t>
  </si>
  <si>
    <t>B.LC-3</t>
  </si>
  <si>
    <t>B.CH-6</t>
  </si>
  <si>
    <t xml:space="preserve">Hall 147 (2)                                  
Open Office 224 (4)                   
Flexible Open Office (2) </t>
  </si>
  <si>
    <t xml:space="preserve">1 - Seat Lounge Chair (Non-Tufted) w/Contrasting Fabrics, Metal U-Leg
</t>
  </si>
  <si>
    <t>Fully upholstered Lounge Chair to match "B.LS-2" and "B.LS-3"</t>
  </si>
  <si>
    <t>1 - Seat Lounge Chair (Non-Tufted) w/Contrasting Fabrics, Metal U-Leg</t>
  </si>
  <si>
    <t>Tall Counter Height Table</t>
  </si>
  <si>
    <t xml:space="preserve">Break 130 (2)                  
Break 215 (2) </t>
  </si>
  <si>
    <t>Open Office 120 (1)</t>
  </si>
  <si>
    <t xml:space="preserve">Break 131 (1)
Flex 146 (1)
Flexible Open Office 240 (3)
Open Office 224 (2)
</t>
  </si>
  <si>
    <t>Flip/Nest 24"x66" Laminate top table w/ Modesty Panel, Levling Bracket on lockable Casters w/ metal base (no power)</t>
  </si>
  <si>
    <t>Flip/Nest 30"x84" Laminate top table w/ Modesty Panel, Levling Bracket, IQ Linked Power Module (1-power port/2-USB ports) and Wire Manager on lockable Casters w/ metal base (power)</t>
  </si>
  <si>
    <t>Laminate Top: TBD
Top Edge: (V) Softened PVC
Leg Finish: TBD
Grommets: TBD</t>
  </si>
  <si>
    <t>Light- weight Personal Side Table</t>
  </si>
  <si>
    <t>B.PB-1</t>
  </si>
  <si>
    <t>B.PB-2</t>
  </si>
  <si>
    <t xml:space="preserve">Flexible Open Office 240 (2)
</t>
  </si>
  <si>
    <t xml:space="preserve">27" adjustable height modular penisula desk w/ modesty panel
Lateral file storage credenza w/ peninsula desk mount 
Lateral file pedestal
30"w wall mount tack panel
Wall mount overhead cabinet w/ four doors
48"h two door storage tower
30"w wall mount panel </t>
  </si>
  <si>
    <t>Submit samples from manufacturer's standard venner double cut offerings for selection; tackboard to be (Grade H).</t>
  </si>
  <si>
    <t>Submit samples from manufacturer's standard offerings for selection; Group 1</t>
  </si>
  <si>
    <t>Submit samples from manufacturer's standard offerings for selection; fabric to be (Grade H).</t>
  </si>
  <si>
    <t>Single Seat Lounge Chair, Upholstered Arms, Seat and Partial Back with Wood Back Top Rail</t>
  </si>
  <si>
    <t xml:space="preserve">Sette Lounge Chair, Upholstered Arms, Seat and Partial Back with Wood Back Top Rail </t>
  </si>
  <si>
    <t>Submit samples from manufacturer's standard veneer double cut offerings for selection</t>
  </si>
  <si>
    <t>Submit samples from manufacturer's standard veneer offerings for selection; fabric to be (Grade H).</t>
  </si>
  <si>
    <t>Submit samples from manufacturer's standard offerings for selection</t>
  </si>
  <si>
    <t>110"x117"x89"H Acoustic Pod/Freestanding Meeting room w/ power, monitor, and whiteboard; roof with fail-safe open to provide access for bulding sprinklers. Include control panel for lights, roof and air settings.</t>
  </si>
  <si>
    <t>66"x110"x89"H Acoustic Pod/Freestanding Meeting room w/ power, monitor, and whiteboard; roof with fail-safe open to provide access for bulding sprinklers. Include control panel for lights, roof and air settings.</t>
  </si>
  <si>
    <t xml:space="preserve">Submit samples from manufacturer's standard offerings for selection </t>
  </si>
  <si>
    <t>A.CH-1</t>
  </si>
  <si>
    <t>Fully upholstered high back task chair, Assembled, 4-way Adjustable Arms (height width, pivot and depth), Lumbar Support, Casters (for hard floors or carpet), Aluminum base and arms</t>
  </si>
  <si>
    <t>Submit samples from manufacturer's standard offerings for selection; fabric to be (Grade E).</t>
  </si>
  <si>
    <t>48" round laminate tabletop w/ metal powdercoat disc base</t>
  </si>
  <si>
    <t>24"Wx66"L rectangular veneer executive flip-top training table, polished chrome base, low profile casters, gang locking mechanism, undermount power, venneer modesty</t>
  </si>
  <si>
    <t xml:space="preserve">Occasional Table </t>
  </si>
  <si>
    <t>40" x 16"H Round laminate table, metal powdercoat base</t>
  </si>
  <si>
    <t>2'x6'x38.25"H laminate table,  integrated power at table surface</t>
  </si>
  <si>
    <t>24" round table-metal base, laminate top, metal powdercoat base</t>
  </si>
  <si>
    <t>42"Wx72"L rectangular veneer table, metal powdercoat leg base, flat PVC edge: integrated power at table surface</t>
  </si>
  <si>
    <t>Submit samples from manufacturer's standard venner double cut offerings for selection</t>
  </si>
  <si>
    <t>48"Wx120"L rectangular laminate table, metal powdercoat leg base, flat PVC edge: integrated power at table surface</t>
  </si>
  <si>
    <t>24" Cylinder Table, Laminate w/ metal powdercoat base</t>
  </si>
  <si>
    <t>2-1/2 - Seat Lounge Chair (Non-Tufted) w/Contrasting Fabrics, Metal U-Leg</t>
  </si>
  <si>
    <t>Creative Space A131 (1)</t>
  </si>
  <si>
    <t>Half Lounge (2)
90 Inside Corner (1)
Round Lamp (1)</t>
  </si>
  <si>
    <t>Single Fabric
Submit samples from manufacturer's standard offerings for selection</t>
  </si>
  <si>
    <t>Plastic side chair Fully Assembed, fixed loop arms, four-leg, Standard Multi-Surface</t>
  </si>
  <si>
    <t>Upholstered Seat w/ Plastic Back Side Chair Fully Assembed, fixed loop arms, four-leg, Standard Multi-Surface</t>
  </si>
  <si>
    <t>Submit samples from manufacturer's standard offerings for selection; Grade 1</t>
  </si>
  <si>
    <t>Submit samples from manufacturer's standard offerings for selection: Grade 3</t>
  </si>
  <si>
    <t>Fully Upholstered Side Chair Fully Assembed, fixed loop arms, four-leg, Standard Multi-Surface</t>
  </si>
  <si>
    <t>Submit samples from manufacturer's standard offerings for selection; tackboard to be (Grade 2)</t>
  </si>
  <si>
    <t xml:space="preserve">Upholstered wood side chair, half upholstered back w/ wood slats </t>
  </si>
  <si>
    <t>Submit samples from manufacturer's standard upgraded offerings for selection</t>
  </si>
  <si>
    <t>54"Wx168"L rectangular laminate table, metal powdercoat leg base, flat PVC edge: integrated power at table surface</t>
  </si>
  <si>
    <t>Fully upholstered Lounge Chair w/ Headrest</t>
  </si>
  <si>
    <t>Heavy duty task, 24-hour use; height adjustable, seat depth &amp; arm adjustability; upholstered seat &amp; back, heavy duty casters</t>
  </si>
  <si>
    <t>Creative Suite A131 (4)
Open Office A153 (4)
Flex Space A111 (8)</t>
  </si>
  <si>
    <t>A.DS-3</t>
  </si>
  <si>
    <t>A.DS-1B</t>
  </si>
  <si>
    <t>A.DS-1A</t>
  </si>
  <si>
    <t>A.DS-2</t>
  </si>
  <si>
    <t>Office A180-A181 (2)
Office A163-A164 (2)  
HR Transaction A171 (2)
Payroll Transaction A166 (1)</t>
  </si>
  <si>
    <t>A.CH-4</t>
  </si>
  <si>
    <t>A.CH-3</t>
  </si>
  <si>
    <t>Task Chair:Level 3</t>
  </si>
  <si>
    <t>A.CH-2</t>
  </si>
  <si>
    <t>Refer to Furniture Plan</t>
  </si>
  <si>
    <t>Conference A101 (10)
Unlabeled Room (4)
Office A121B (8)
Director of BRT Capital A133 (8)
Legal Conference A143 (8)
Conference A178 (14)</t>
  </si>
  <si>
    <t>Conference Green Room A144 (8)
Conference A115 (12)
Conference A116 (8)</t>
  </si>
  <si>
    <t>CEO A107 (6) 
Excc Meeting Room A109 (12)</t>
  </si>
  <si>
    <t xml:space="preserve">Private Office Desk: Level 1A: </t>
  </si>
  <si>
    <t>Private Office Desk: Level 1B</t>
  </si>
  <si>
    <t xml:space="preserve">Private Office Desl: Level 2  </t>
  </si>
  <si>
    <t>Private Office Desk: Level 3</t>
  </si>
  <si>
    <t>A.CH-5</t>
  </si>
  <si>
    <t>A.CH-6</t>
  </si>
  <si>
    <t>Badging Office A104 (1)
Security A105 (1)
Files A139 (1)  
Reception A100A (2)</t>
  </si>
  <si>
    <t>A.SC-1</t>
  </si>
  <si>
    <t>A.SC-2</t>
  </si>
  <si>
    <t>A.ST-1</t>
  </si>
  <si>
    <t>A.CH-7</t>
  </si>
  <si>
    <t>A.CH-8</t>
  </si>
  <si>
    <t>A.TB-9</t>
  </si>
  <si>
    <t>3 Color Options: Brilliant White                                                                            Powder Coat Color 1 (TBD)                                                    Powder Coat Color 2 (TBD)</t>
  </si>
  <si>
    <t>A.MB-2</t>
  </si>
  <si>
    <t>A.MB-1</t>
  </si>
  <si>
    <t>18"Dc48"Wx72"H Wire Metal Shelving on Casters w/Extra Shelves</t>
  </si>
  <si>
    <t xml:space="preserve">HR 152 (1)
Mail Room A110 (1) </t>
  </si>
  <si>
    <t>30"H Worksurface (3) 
Mail Slot Wall Hung (3)</t>
  </si>
  <si>
    <t>4'x8' Fixed Marker Board w/ 4'x4' Sliding Panel</t>
  </si>
  <si>
    <t>A.SR-1</t>
  </si>
  <si>
    <t>A.SR-2</t>
  </si>
  <si>
    <t>A.BS-1</t>
  </si>
  <si>
    <t>A.TB-3</t>
  </si>
  <si>
    <t>A.TB-2</t>
  </si>
  <si>
    <t xml:space="preserve">Creative Space A131 (2)
</t>
  </si>
  <si>
    <t>2'x6'x38.25"H   laminate table,  integrated power at table surface</t>
  </si>
  <si>
    <t>2'x4'x 38.25"H  laminate table,  integrated power at table surface</t>
  </si>
  <si>
    <t>3'x6'x38.25"H  laminate table,  integrated power at table surface</t>
  </si>
  <si>
    <t>A.TB-6</t>
  </si>
  <si>
    <t>Meeting Room: Level 2</t>
  </si>
  <si>
    <t>Meeting Room: Level 1</t>
  </si>
  <si>
    <t>Private Office Table: Level 1</t>
  </si>
  <si>
    <t>Private Office Table: Level 2</t>
  </si>
  <si>
    <t>A.TB-1</t>
  </si>
  <si>
    <t>Customer Service A103 (2)</t>
  </si>
  <si>
    <t>A.TB-4</t>
  </si>
  <si>
    <t>A.TB-5</t>
  </si>
  <si>
    <t>48" round upgraded laminate tabletop w/ metal powdercoat disc base</t>
  </si>
  <si>
    <t>A.TB-7</t>
  </si>
  <si>
    <t xml:space="preserve">VP Diversity &amp; Inclusion A134 (1)
Director of Strategic Planning A137 (1)
</t>
  </si>
  <si>
    <t>C00 A112 (1)
VP of Capital A135 (1)
VP of HR A175 (1)
VP of Financial A158 (1)</t>
  </si>
  <si>
    <t>A.TB-8</t>
  </si>
  <si>
    <t xml:space="preserve">Meeting  Room: Level 3 </t>
  </si>
  <si>
    <t>A.TB-11</t>
  </si>
  <si>
    <t>A.T B-12</t>
  </si>
  <si>
    <t>A.TB-13</t>
  </si>
  <si>
    <t>A.TB-14</t>
  </si>
  <si>
    <t>A.TB-15</t>
  </si>
  <si>
    <t>A.LC-4</t>
  </si>
  <si>
    <t>Creative Space A131 (3)</t>
  </si>
  <si>
    <t>A.LC-3</t>
  </si>
  <si>
    <t>A.LC-2</t>
  </si>
  <si>
    <t>A.LS-2</t>
  </si>
  <si>
    <t xml:space="preserve">Fully upholstered Lounge Chair to match "A.LC-3" </t>
  </si>
  <si>
    <t xml:space="preserve">Fully upholstered Lounge Chair to match "B.LS-2" </t>
  </si>
  <si>
    <t>A.TB-16</t>
  </si>
  <si>
    <t>24"Wx84"L rectangular laminate table, polished chrome base, metal powedercoat base</t>
  </si>
  <si>
    <t xml:space="preserve">2-1/2 - Settee Lounge Chair (Non-Tufted) w/Contrasting Fabrics, Metal U-Leg
</t>
  </si>
  <si>
    <t>Fully upholstered Settee to match "B.LC-3" and "B.LC-3"</t>
  </si>
  <si>
    <t>Side Chair</t>
  </si>
  <si>
    <t>Plastic side chair Fully Assembed bariatric chair, fixed loop arms, four-leg, Standard Multi-Surface</t>
  </si>
  <si>
    <t>Lobby A100 (1)</t>
  </si>
  <si>
    <t xml:space="preserve">14Dx36"wx66" H Open Laminate Bookcase, 4 shelf </t>
  </si>
  <si>
    <t>A.BC-1</t>
  </si>
  <si>
    <t xml:space="preserve">14Dx36"wx66" H Open Metal Bookcase, 4 shelf </t>
  </si>
  <si>
    <t xml:space="preserve">Legal A141-1456 (6) 
</t>
  </si>
  <si>
    <t>VP of Legal  A140 (2)</t>
  </si>
  <si>
    <t>A.CH-9</t>
  </si>
  <si>
    <t>A.TB-17</t>
  </si>
  <si>
    <t>Large Public Meeting 151</t>
  </si>
  <si>
    <t>B.BC-1</t>
  </si>
  <si>
    <t xml:space="preserve">66"W x 12"D Custom Solid Wood Display Case w/Glass Shelving </t>
  </si>
  <si>
    <t>Private Office: Level 1</t>
  </si>
  <si>
    <t>Private Office: Level 2</t>
  </si>
  <si>
    <t>Poly stack chair, armless, sled metal base</t>
  </si>
  <si>
    <t>Storage 125 (14)</t>
  </si>
  <si>
    <t>HR Transaction A171A (2) 
Payroll Transaction A166A (2) 
Badging A102 (2)
Customer Service (4) 
Lobby A100 (5)</t>
  </si>
  <si>
    <t xml:space="preserve">Break Room A149 (8)
</t>
  </si>
  <si>
    <t>Creative Space A131 (12)
Break Room A149 (3)
Open Office A153A (8)
Break Room A154 (12)
Capital Projects A126 (16)</t>
  </si>
  <si>
    <t>VP Of HR A175 (4)
VP Of Financial A158 (4)
VP Of Legal A140 (2)
VP Of Government Affairs A119 (4)
Office A121A (4)
VP Of Capital (4)
COO A112 (4)</t>
  </si>
  <si>
    <t>A.SC-3</t>
  </si>
  <si>
    <t>A.LC-1A</t>
  </si>
  <si>
    <t>Legal A141-A142 (4)
Legal A145 (2)  
Senior Director of Facility Capital A138 (2)</t>
  </si>
  <si>
    <t>A.LC-1B</t>
  </si>
  <si>
    <t xml:space="preserve">VP Of Legal A140 (1)
</t>
  </si>
  <si>
    <t>A.LC-1C</t>
  </si>
  <si>
    <t xml:space="preserve">CEO A107 (2) </t>
  </si>
  <si>
    <t>VP Of Legal A140 (1)</t>
  </si>
  <si>
    <t>A.LS-1B</t>
  </si>
  <si>
    <t>Open Office A153A (2)
Break A154 (2)
Capital Projects A126(4)</t>
  </si>
  <si>
    <t>A.TB-10A</t>
  </si>
  <si>
    <t>Legal  A141 (1)
Legal A142 (1)
Legal A145 (1)
Senior Director of Facility Capital A138 (1)</t>
  </si>
  <si>
    <t>A.TB-10B</t>
  </si>
  <si>
    <t>Side Table: Level 2</t>
  </si>
  <si>
    <t xml:space="preserve">VP of Legal A140 (1)
</t>
  </si>
  <si>
    <t>24" Cylinder Table, Upgraded Laminate w/ metal powdercoat base</t>
  </si>
  <si>
    <t>Lobby A100 (2)                                                               
Creative Suite A131 (2)</t>
  </si>
  <si>
    <t>Executive Board Room A109 (6)</t>
  </si>
  <si>
    <t>Booth A111C (1)
Booth A153D (1)
Booth A153E (1)</t>
  </si>
  <si>
    <t>Break Room A149 (2)</t>
  </si>
  <si>
    <t xml:space="preserve">Storage A177 (10)
Files A139 (8)
Storage A120 (2) </t>
  </si>
  <si>
    <t>Booth A111C (2)
Booth A153D (2)
Booth A153E (2)</t>
  </si>
  <si>
    <t>Banquette Seating, Single Booth 48"H x 84L*, Fully Upholstered in Contrasting Fabric w/Raw Back
*VERIFY IN FIELD/PROVIDE FINISHED ENDS AS REQ.</t>
  </si>
  <si>
    <t xml:space="preserve">Office 208 (1)
</t>
  </si>
  <si>
    <t>Flexible Open Office 240 (1)</t>
  </si>
  <si>
    <t>Waiting 133 (1)
Flex 146 (1)
Hall 147 (1)
Open Office 224 (2)
Flexible Open Office 240 (1)</t>
  </si>
  <si>
    <t>Meeting 118 (1)
Flex 137 (1)</t>
  </si>
  <si>
    <t>Meeting 114 (1)</t>
  </si>
  <si>
    <t xml:space="preserve">72" Round Laminate Table w/ Disc Base </t>
  </si>
  <si>
    <t>Board Breakout Meeting</t>
  </si>
  <si>
    <t>Meeting Room: Level 3</t>
  </si>
  <si>
    <t>B.TB-13</t>
  </si>
  <si>
    <t>B.TB-14</t>
  </si>
  <si>
    <t>Break Table</t>
  </si>
  <si>
    <t>VP Office 113 (1)</t>
  </si>
  <si>
    <t>Break 130 (2)
Break 131 (2)
Break 215 (2)</t>
  </si>
  <si>
    <t>60"Wx240"L rectangular veneer table, metal powdercoat leg base: integrated power at table surface</t>
  </si>
  <si>
    <t xml:space="preserve">Flex 146 (1)                                  </t>
  </si>
  <si>
    <t>Office 101, 103, 106, 107, 108, 112, 116, 117, 121, 122, 123, 124 (12) 
Control Room 218 (1) 
Office 205-207 (3) 
Office 209 (1) 
Office 213 (1)                                               Office 219-221 (3)</t>
  </si>
  <si>
    <t>A.MB-3</t>
  </si>
  <si>
    <t>A.SS-1</t>
  </si>
  <si>
    <t xml:space="preserve"> Quiet Space 133 (2)</t>
  </si>
  <si>
    <t>M.CH-3</t>
  </si>
  <si>
    <t>M.CH-4</t>
  </si>
  <si>
    <t>B.CH-8</t>
  </si>
  <si>
    <t>B.CH-9</t>
  </si>
  <si>
    <t>B.SR-2</t>
  </si>
  <si>
    <t>Large Public Meeting 151 (2)</t>
  </si>
  <si>
    <t>Mobile Lectern</t>
  </si>
  <si>
    <t>30"Wx20"Dx44"H steel frame mobile lectern w/ Laminate front panel, locking casters, cable management tray, wire passage slots, fixed shevles</t>
  </si>
  <si>
    <t>B.TB-15</t>
  </si>
  <si>
    <t>Lactation Room 111 (1)     Quiet Space 159 (1)</t>
  </si>
  <si>
    <t>Bookcase</t>
  </si>
  <si>
    <t>Mobility New Furniture Alternate Bid 01</t>
  </si>
  <si>
    <t>Mobility New Furniture Cost Estimate</t>
  </si>
  <si>
    <t>Building A New Furniture Cost Estimate</t>
  </si>
  <si>
    <t xml:space="preserve">VP Office 113 (1)
Office 208 (1) </t>
  </si>
  <si>
    <t xml:space="preserve">Flex 146 (2)                                  
Hall 147 (2)                                  
</t>
  </si>
  <si>
    <t>Building B New Furniture Cost Estimate</t>
  </si>
  <si>
    <t>Building B New Furniture Alternate Bid 01</t>
  </si>
  <si>
    <t>Heavy duty task, 24-hour use; height adjustable, seat depth &amp; arm adjustability; upholstered seat &amp; back, heavy duty casters. Include 1 big and tall chair.</t>
  </si>
  <si>
    <t>Flex 146 (1)
Hall 147 (1)
Flexible Open Office 240 (2)</t>
  </si>
  <si>
    <t xml:space="preserve">32"L x 72"W Tactical Ballistic Armor Glass Panel Freestanding Divider, removable casters, steel frame </t>
  </si>
  <si>
    <t>A.BC-2</t>
  </si>
  <si>
    <t>A.LS-1C</t>
  </si>
  <si>
    <t xml:space="preserve">VP Of HR A175 (1)
 VP Of Financial A158 (1)
 VP Of Legal A140 (1)
 VP Of Government Affairs A119 (1)                 
 Office A121A (1)                                          
 VP of Capital A112 (1) </t>
  </si>
  <si>
    <t>60"Wx70"L rectangular laminate table, metal powdercoat leg base, flat PVC edge: integrated power at table surface</t>
  </si>
  <si>
    <t>Unlabeled Room (1)</t>
  </si>
  <si>
    <t>Conference/Green Room A114 (4)
Conference A115 (6)
Conference A116 (4)</t>
  </si>
  <si>
    <t>Legal Conference A143 (1) 
Conference A121B (1) 
Conference A101 (1)
Director of BRT Capital A133 (1)</t>
  </si>
  <si>
    <t>Flex Space A111 (2)
Creative Space A131 (1)
Open Office A153A (1)</t>
  </si>
  <si>
    <t>A.TB-18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</si>
</sst>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quot;$&quot;#,##0.00"/>
  </numFmts>
  <fonts count="21" x14ac:knownFonts="1">
    <font>
      <sz val="10"/>
      <name val="Arial"/>
    </font>
    <font>
      <sz val="9"/>
      <name val="Franklin Gothic Medium"/>
      <family val="2"/>
    </font>
    <font>
      <sz val="9"/>
      <color indexed="63"/>
      <name val="Franklin Gothic Medium"/>
      <family val="2"/>
    </font>
    <font>
      <sz val="10"/>
      <color indexed="63"/>
      <name val="Franklin Gothic Medium"/>
      <family val="2"/>
    </font>
    <font>
      <sz val="15"/>
      <color indexed="63"/>
      <name val="Lucida Sans Unicode"/>
      <family val="2"/>
    </font>
    <font>
      <sz val="10"/>
      <color indexed="63"/>
      <name val="Arial"/>
      <family val="2"/>
    </font>
    <font>
      <b/>
      <sz val="10"/>
      <name val="Arial"/>
      <family val="2"/>
    </font>
    <font>
      <b/>
      <sz val="10"/>
      <color indexed="63"/>
      <name val="Franklin Gothic Medium"/>
      <family val="2"/>
    </font>
    <font>
      <i/>
      <sz val="8"/>
      <color indexed="63"/>
      <name val="Franklin Gothic Medium"/>
      <family val="2"/>
    </font>
    <font>
      <sz val="8"/>
      <color indexed="63"/>
      <name val="Franklin Gothic Medium"/>
      <family val="2"/>
    </font>
    <font>
      <sz val="8"/>
      <name val="Arial"/>
      <family val="2"/>
    </font>
    <font>
      <b/>
      <sz val="10"/>
      <name val="Franklin Gothic Medium"/>
      <family val="2"/>
    </font>
    <font>
      <sz val="10"/>
      <color rgb="FFFF0000"/>
      <name val="Franklin Gothic Medium"/>
      <family val="2"/>
    </font>
    <font>
      <sz val="10"/>
      <name val="Arial"/>
      <family val="2"/>
    </font>
    <font>
      <sz val="10"/>
      <name val="Franklin Gothic Medium"/>
      <family val="2"/>
    </font>
    <font>
      <sz val="16"/>
      <color rgb="FF333333"/>
      <name val="Lucida Sans Unicode"/>
      <family val="2"/>
    </font>
    <font>
      <sz val="12"/>
      <name val="Lucida Sans Unicode"/>
      <family val="2"/>
    </font>
    <font>
      <i/>
      <sz val="10"/>
      <name val="Franklin Gothic Medium"/>
      <family val="2"/>
    </font>
    <font>
      <sz val="16"/>
      <name val="Lucida Sans Unicode"/>
      <family val="2"/>
    </font>
    <font>
      <sz val="10"/>
      <color rgb="FF333333"/>
      <name val="Franklin Gothic Medium"/>
      <family val="2"/>
    </font>
    <font>
      <b/>
      <sz val="10"/>
      <color rgb="FF333333"/>
      <name val="Arial"/>
      <family val="2"/>
    </font>
  </fonts>
  <fills count="11">
    <fill>
      <patternFill patternType="none"/>
    </fill>
    <fill>
      <patternFill patternType="gray125"/>
    </fill>
    <fill>
      <patternFill patternType="solid">
        <fgColor theme="0"/>
        <bgColor indexed="64"/>
      </patternFill>
    </fill>
    <fill>
      <patternFill patternType="solid">
        <fgColor theme="9" tint="0.39997558519241921"/>
        <bgColor indexed="64"/>
      </patternFill>
    </fill>
    <fill>
      <patternFill patternType="solid">
        <fgColor theme="8" tint="0.79998168889431442"/>
        <bgColor indexed="64"/>
      </patternFill>
    </fill>
    <fill>
      <patternFill patternType="solid">
        <fgColor rgb="FFFFFF00"/>
        <bgColor indexed="64"/>
      </patternFill>
    </fill>
    <fill>
      <patternFill patternType="solid">
        <fgColor theme="3" tint="0.79998168889431442"/>
        <bgColor indexed="64"/>
      </patternFill>
    </fill>
    <fill>
      <patternFill patternType="solid">
        <fgColor theme="6" tint="0.59999389629810485"/>
        <bgColor indexed="64"/>
      </patternFill>
    </fill>
    <fill>
      <patternFill patternType="solid">
        <fgColor theme="9" tint="0.59999389629810485"/>
        <bgColor indexed="64"/>
      </patternFill>
    </fill>
    <fill>
      <patternFill patternType="solid">
        <fgColor rgb="FFE5C414"/>
        <bgColor indexed="64"/>
      </patternFill>
    </fill>
    <fill>
      <patternFill patternType="solid">
        <fgColor theme="0" tint="-0.14999847407452621"/>
        <bgColor indexed="64"/>
      </patternFill>
    </fill>
  </fills>
  <borders count="20">
    <border>
      <left/>
      <right/>
      <top/>
      <bottom/>
      <diagonal/>
    </border>
    <border>
      <left/>
      <right/>
      <top style="thin">
        <color indexed="55"/>
      </top>
      <bottom/>
      <diagonal/>
    </border>
    <border>
      <left/>
      <right/>
      <top/>
      <bottom style="thin">
        <color indexed="55"/>
      </bottom>
      <diagonal/>
    </border>
    <border>
      <left style="thin">
        <color rgb="FF808080"/>
      </left>
      <right style="thin">
        <color rgb="FF808080"/>
      </right>
      <top style="thin">
        <color rgb="FF808080"/>
      </top>
      <bottom style="thin">
        <color rgb="FF808080"/>
      </bottom>
      <diagonal/>
    </border>
    <border>
      <left style="hair">
        <color auto="1"/>
      </left>
      <right style="hair">
        <color auto="1"/>
      </right>
      <top style="hair">
        <color auto="1"/>
      </top>
      <bottom style="hair">
        <color auto="1"/>
      </bottom>
      <diagonal/>
    </border>
    <border>
      <left style="hair">
        <color auto="1"/>
      </left>
      <right style="hair">
        <color auto="1"/>
      </right>
      <top/>
      <bottom/>
      <diagonal/>
    </border>
    <border>
      <left style="hair">
        <color rgb="FF000000"/>
      </left>
      <right style="hair">
        <color rgb="FF000000"/>
      </right>
      <top style="hair">
        <color rgb="FF000000"/>
      </top>
      <bottom style="hair">
        <color rgb="FF000000"/>
      </bottom>
      <diagonal/>
    </border>
    <border>
      <left style="hair">
        <color auto="1"/>
      </left>
      <right/>
      <top style="hair">
        <color auto="1"/>
      </top>
      <bottom style="hair">
        <color auto="1"/>
      </bottom>
      <diagonal/>
    </border>
    <border>
      <left/>
      <right style="hair">
        <color auto="1"/>
      </right>
      <top style="hair">
        <color auto="1"/>
      </top>
      <bottom style="hair">
        <color auto="1"/>
      </bottom>
      <diagonal/>
    </border>
    <border>
      <left style="hair">
        <color auto="1"/>
      </left>
      <right style="hair">
        <color auto="1"/>
      </right>
      <top/>
      <bottom style="hair">
        <color auto="1"/>
      </bottom>
      <diagonal/>
    </border>
    <border>
      <left style="thin">
        <color rgb="FF808080"/>
      </left>
      <right style="thin">
        <color rgb="FF808080"/>
      </right>
      <top/>
      <bottom style="thin">
        <color rgb="FF808080"/>
      </bottom>
      <diagonal/>
    </border>
    <border>
      <left style="hair">
        <color auto="1"/>
      </left>
      <right style="hair">
        <color auto="1"/>
      </right>
      <top style="hair">
        <color auto="1"/>
      </top>
      <bottom/>
      <diagonal/>
    </border>
    <border>
      <left/>
      <right style="hair">
        <color auto="1"/>
      </right>
      <top style="hair">
        <color auto="1"/>
      </top>
      <bottom/>
      <diagonal/>
    </border>
    <border>
      <left style="thin">
        <color indexed="64"/>
      </left>
      <right style="thin">
        <color indexed="64"/>
      </right>
      <top style="thin">
        <color indexed="64"/>
      </top>
      <bottom style="thin">
        <color indexed="64"/>
      </bottom>
      <diagonal/>
    </border>
    <border>
      <left style="hair">
        <color auto="1"/>
      </left>
      <right/>
      <top style="thin">
        <color indexed="55"/>
      </top>
      <bottom style="hair">
        <color auto="1"/>
      </bottom>
      <diagonal/>
    </border>
    <border>
      <left/>
      <right style="hair">
        <color auto="1"/>
      </right>
      <top style="thin">
        <color indexed="55"/>
      </top>
      <bottom style="hair">
        <color auto="1"/>
      </bottom>
      <diagonal/>
    </border>
    <border>
      <left style="hair">
        <color rgb="FF000000"/>
      </left>
      <right style="hair">
        <color rgb="FF000000"/>
      </right>
      <top/>
      <bottom style="hair">
        <color rgb="FF000000"/>
      </bottom>
      <diagonal/>
    </border>
    <border>
      <left/>
      <right/>
      <top style="hair">
        <color auto="1"/>
      </top>
      <bottom style="hair">
        <color auto="1"/>
      </bottom>
      <diagonal/>
    </border>
    <border>
      <left style="hair">
        <color auto="1"/>
      </left>
      <right/>
      <top style="thin">
        <color indexed="55"/>
      </top>
      <bottom/>
      <diagonal/>
    </border>
    <border>
      <left/>
      <right style="hair">
        <color auto="1"/>
      </right>
      <top style="thin">
        <color indexed="55"/>
      </top>
      <bottom/>
      <diagonal/>
    </border>
  </borders>
  <cellStyleXfs count="2">
    <xf numFmtId="0" fontId="0" fillId="0" borderId="0"/>
    <xf numFmtId="0" fontId="13" fillId="0" borderId="0"/>
  </cellStyleXfs>
  <cellXfs count="198">
    <xf numFmtId="0" fontId="0" fillId="0" borderId="0" xfId="0"/>
    <xf numFmtId="0" fontId="0" fillId="0" borderId="0" xfId="0" applyBorder="1"/>
    <xf numFmtId="0" fontId="0" fillId="0" borderId="1" xfId="0" applyBorder="1"/>
    <xf numFmtId="0" fontId="1" fillId="0" borderId="0" xfId="0" applyFont="1" applyBorder="1"/>
    <xf numFmtId="0" fontId="4" fillId="0" borderId="0" xfId="0" applyFont="1" applyAlignment="1">
      <alignment horizontal="left"/>
    </xf>
    <xf numFmtId="0" fontId="5" fillId="0" borderId="0" xfId="0" applyFont="1"/>
    <xf numFmtId="0" fontId="3" fillId="0" borderId="0" xfId="0" applyFont="1" applyAlignment="1"/>
    <xf numFmtId="0" fontId="3" fillId="0" borderId="0" xfId="0" applyFont="1" applyAlignment="1">
      <alignment horizontal="right"/>
    </xf>
    <xf numFmtId="0" fontId="2" fillId="0" borderId="0" xfId="0" applyFont="1" applyBorder="1" applyAlignment="1"/>
    <xf numFmtId="0" fontId="4" fillId="0" borderId="0" xfId="0" applyFont="1" applyAlignment="1">
      <alignment horizontal="right"/>
    </xf>
    <xf numFmtId="0" fontId="2" fillId="0" borderId="0" xfId="0" applyFont="1" applyBorder="1" applyAlignment="1">
      <alignment horizontal="right"/>
    </xf>
    <xf numFmtId="49" fontId="2" fillId="0" borderId="0" xfId="0" applyNumberFormat="1" applyFont="1" applyBorder="1" applyAlignment="1"/>
    <xf numFmtId="0" fontId="7" fillId="0" borderId="0" xfId="0" applyFont="1" applyAlignment="1">
      <alignment horizontal="right"/>
    </xf>
    <xf numFmtId="0" fontId="8" fillId="0" borderId="0" xfId="0" applyFont="1" applyAlignment="1">
      <alignment horizontal="left"/>
    </xf>
    <xf numFmtId="0" fontId="8" fillId="0" borderId="0" xfId="0" applyFont="1" applyAlignment="1">
      <alignment horizontal="right"/>
    </xf>
    <xf numFmtId="0" fontId="9" fillId="0" borderId="0" xfId="0" applyFont="1" applyAlignment="1"/>
    <xf numFmtId="0" fontId="10" fillId="0" borderId="0" xfId="0" applyFont="1"/>
    <xf numFmtId="0" fontId="9" fillId="0" borderId="0" xfId="0" applyFont="1" applyAlignment="1">
      <alignment horizontal="right"/>
    </xf>
    <xf numFmtId="0" fontId="10" fillId="0" borderId="0" xfId="0" applyFont="1" applyAlignment="1"/>
    <xf numFmtId="0" fontId="4" fillId="0" borderId="2" xfId="0" applyFont="1" applyBorder="1" applyAlignment="1">
      <alignment horizontal="left"/>
    </xf>
    <xf numFmtId="0" fontId="5" fillId="0" borderId="2" xfId="0" applyFont="1" applyBorder="1"/>
    <xf numFmtId="49" fontId="2" fillId="0" borderId="2" xfId="0" applyNumberFormat="1" applyFont="1" applyBorder="1" applyAlignment="1"/>
    <xf numFmtId="0" fontId="0" fillId="0" borderId="2" xfId="0" applyBorder="1"/>
    <xf numFmtId="0" fontId="4" fillId="0" borderId="0" xfId="0" applyFont="1" applyBorder="1" applyAlignment="1">
      <alignment horizontal="left"/>
    </xf>
    <xf numFmtId="0" fontId="5" fillId="0" borderId="0" xfId="0" applyFont="1" applyBorder="1"/>
    <xf numFmtId="0" fontId="6" fillId="0" borderId="0" xfId="0" applyFont="1" applyBorder="1"/>
    <xf numFmtId="0" fontId="11" fillId="0" borderId="0" xfId="0" applyFont="1" applyBorder="1"/>
    <xf numFmtId="0" fontId="11" fillId="0" borderId="0" xfId="0" applyFont="1"/>
    <xf numFmtId="0" fontId="0" fillId="0" borderId="0" xfId="0" applyFill="1"/>
    <xf numFmtId="0" fontId="3" fillId="0" borderId="0" xfId="0" applyFont="1" applyFill="1" applyAlignment="1">
      <alignment vertical="top"/>
    </xf>
    <xf numFmtId="0" fontId="3" fillId="0" borderId="4" xfId="0" applyFont="1" applyFill="1" applyBorder="1" applyAlignment="1">
      <alignment horizontal="right" vertical="top"/>
    </xf>
    <xf numFmtId="0" fontId="3" fillId="0" borderId="4" xfId="0" applyFont="1" applyFill="1" applyBorder="1" applyAlignment="1">
      <alignment vertical="top" wrapText="1"/>
    </xf>
    <xf numFmtId="0" fontId="3" fillId="0" borderId="4" xfId="0" applyFont="1" applyFill="1" applyBorder="1" applyAlignment="1">
      <alignment horizontal="left" vertical="top"/>
    </xf>
    <xf numFmtId="0" fontId="3" fillId="0" borderId="4" xfId="0" applyFont="1" applyFill="1" applyBorder="1" applyAlignment="1">
      <alignment horizontal="left" vertical="top" wrapText="1"/>
    </xf>
    <xf numFmtId="0" fontId="3" fillId="0" borderId="4" xfId="0" applyFont="1" applyFill="1" applyBorder="1" applyAlignment="1">
      <alignment horizontal="center" vertical="top"/>
    </xf>
    <xf numFmtId="0" fontId="3" fillId="2" borderId="4" xfId="0" applyFont="1" applyFill="1" applyBorder="1" applyAlignment="1">
      <alignment horizontal="left" vertical="top"/>
    </xf>
    <xf numFmtId="164" fontId="3" fillId="3" borderId="4" xfId="0" applyNumberFormat="1" applyFont="1" applyFill="1" applyBorder="1" applyAlignment="1">
      <alignment horizontal="right" vertical="top"/>
    </xf>
    <xf numFmtId="164" fontId="11" fillId="3" borderId="3" xfId="0" applyNumberFormat="1" applyFont="1" applyFill="1" applyBorder="1"/>
    <xf numFmtId="0" fontId="12" fillId="0" borderId="0" xfId="0" applyFont="1" applyFill="1" applyAlignment="1">
      <alignment horizontal="left" vertical="top"/>
    </xf>
    <xf numFmtId="0" fontId="3" fillId="0" borderId="0" xfId="0" applyFont="1" applyFill="1" applyBorder="1" applyAlignment="1">
      <alignment horizontal="left" vertical="top"/>
    </xf>
    <xf numFmtId="0" fontId="13" fillId="0" borderId="0" xfId="0" applyFont="1"/>
    <xf numFmtId="0" fontId="13" fillId="0" borderId="0" xfId="1"/>
    <xf numFmtId="0" fontId="12" fillId="0" borderId="0" xfId="1" applyFont="1" applyAlignment="1">
      <alignment horizontal="left" vertical="top"/>
    </xf>
    <xf numFmtId="49" fontId="2" fillId="0" borderId="0" xfId="1" applyNumberFormat="1" applyFont="1" applyAlignment="1">
      <alignment horizontal="right"/>
    </xf>
    <xf numFmtId="0" fontId="15" fillId="0" borderId="0" xfId="1" applyFont="1" applyAlignment="1">
      <alignment horizontal="right"/>
    </xf>
    <xf numFmtId="0" fontId="11" fillId="4" borderId="3" xfId="0" applyNumberFormat="1" applyFont="1" applyFill="1" applyBorder="1" applyAlignment="1">
      <alignment horizontal="center"/>
    </xf>
    <xf numFmtId="0" fontId="14" fillId="2" borderId="4" xfId="1" applyFont="1" applyFill="1" applyBorder="1" applyAlignment="1">
      <alignment horizontal="left" vertical="top" wrapText="1"/>
    </xf>
    <xf numFmtId="0" fontId="14" fillId="0" borderId="4" xfId="0" applyFont="1" applyFill="1" applyBorder="1" applyAlignment="1">
      <alignment horizontal="left" vertical="top" wrapText="1"/>
    </xf>
    <xf numFmtId="0" fontId="14" fillId="0" borderId="0" xfId="0" applyFont="1" applyFill="1" applyAlignment="1">
      <alignment vertical="top"/>
    </xf>
    <xf numFmtId="0" fontId="14" fillId="2" borderId="4" xfId="0" applyFont="1" applyFill="1" applyBorder="1" applyAlignment="1">
      <alignment horizontal="left" vertical="top"/>
    </xf>
    <xf numFmtId="0" fontId="14" fillId="6" borderId="4" xfId="0" applyFont="1" applyFill="1" applyBorder="1" applyAlignment="1">
      <alignment horizontal="left" vertical="top"/>
    </xf>
    <xf numFmtId="0" fontId="14" fillId="0" borderId="4" xfId="1" applyFont="1" applyFill="1" applyBorder="1" applyAlignment="1">
      <alignment horizontal="center" vertical="top"/>
    </xf>
    <xf numFmtId="0" fontId="14" fillId="2" borderId="4" xfId="1" applyFont="1" applyFill="1" applyBorder="1" applyAlignment="1">
      <alignment horizontal="left" vertical="top"/>
    </xf>
    <xf numFmtId="0" fontId="14" fillId="5" borderId="4" xfId="1" applyFont="1" applyFill="1" applyBorder="1" applyAlignment="1">
      <alignment horizontal="left" vertical="top"/>
    </xf>
    <xf numFmtId="0" fontId="14" fillId="0" borderId="0" xfId="1" applyFont="1" applyFill="1" applyAlignment="1">
      <alignment vertical="top"/>
    </xf>
    <xf numFmtId="0" fontId="14" fillId="0" borderId="4" xfId="1" applyFont="1" applyFill="1" applyBorder="1" applyAlignment="1">
      <alignment horizontal="right" vertical="top"/>
    </xf>
    <xf numFmtId="0" fontId="14" fillId="0" borderId="4" xfId="0" applyFont="1" applyFill="1" applyBorder="1" applyAlignment="1">
      <alignment horizontal="center" vertical="top"/>
    </xf>
    <xf numFmtId="0" fontId="14" fillId="5" borderId="4" xfId="0" applyFont="1" applyFill="1" applyBorder="1" applyAlignment="1">
      <alignment horizontal="left" vertical="top"/>
    </xf>
    <xf numFmtId="0" fontId="14" fillId="0" borderId="4" xfId="0" applyFont="1" applyFill="1" applyBorder="1" applyAlignment="1">
      <alignment horizontal="right" vertical="top"/>
    </xf>
    <xf numFmtId="0" fontId="14" fillId="0" borderId="4" xfId="0" applyFont="1" applyFill="1" applyBorder="1" applyAlignment="1">
      <alignment horizontal="left" vertical="top"/>
    </xf>
    <xf numFmtId="0" fontId="14" fillId="0" borderId="9" xfId="0" applyFont="1" applyFill="1" applyBorder="1" applyAlignment="1">
      <alignment horizontal="center" vertical="top"/>
    </xf>
    <xf numFmtId="0" fontId="14" fillId="0" borderId="9" xfId="0" applyFont="1" applyFill="1" applyBorder="1" applyAlignment="1">
      <alignment horizontal="left" vertical="top"/>
    </xf>
    <xf numFmtId="0" fontId="16" fillId="0" borderId="0" xfId="0" applyFont="1" applyAlignment="1">
      <alignment horizontal="left"/>
    </xf>
    <xf numFmtId="0" fontId="13" fillId="0" borderId="2" xfId="0" applyFont="1" applyBorder="1"/>
    <xf numFmtId="0" fontId="17" fillId="0" borderId="4" xfId="0" applyFont="1" applyBorder="1" applyAlignment="1">
      <alignment horizontal="center"/>
    </xf>
    <xf numFmtId="0" fontId="17" fillId="0" borderId="4" xfId="0" applyFont="1" applyBorder="1" applyAlignment="1">
      <alignment horizontal="left"/>
    </xf>
    <xf numFmtId="0" fontId="17" fillId="0" borderId="4" xfId="0" applyFont="1" applyBorder="1" applyAlignment="1">
      <alignment horizontal="right"/>
    </xf>
    <xf numFmtId="0" fontId="14" fillId="0" borderId="5" xfId="0" applyFont="1" applyBorder="1" applyAlignment="1"/>
    <xf numFmtId="0" fontId="18" fillId="0" borderId="0" xfId="1" applyFont="1" applyAlignment="1">
      <alignment horizontal="right"/>
    </xf>
    <xf numFmtId="49" fontId="1" fillId="0" borderId="0" xfId="1" applyNumberFormat="1" applyFont="1" applyAlignment="1">
      <alignment horizontal="right"/>
    </xf>
    <xf numFmtId="0" fontId="11" fillId="0" borderId="0" xfId="0" applyFont="1" applyAlignment="1">
      <alignment horizontal="right"/>
    </xf>
    <xf numFmtId="0" fontId="14" fillId="0" borderId="0" xfId="0" applyFont="1" applyAlignment="1">
      <alignment horizontal="right"/>
    </xf>
    <xf numFmtId="0" fontId="13" fillId="0" borderId="0" xfId="0" applyFont="1" applyFill="1"/>
    <xf numFmtId="0" fontId="13" fillId="0" borderId="0" xfId="0" applyFont="1" applyBorder="1"/>
    <xf numFmtId="49" fontId="1" fillId="0" borderId="0" xfId="0" applyNumberFormat="1" applyFont="1" applyBorder="1" applyAlignment="1"/>
    <xf numFmtId="0" fontId="13" fillId="0" borderId="2" xfId="0" applyFont="1" applyFill="1" applyBorder="1"/>
    <xf numFmtId="164" fontId="14" fillId="3" borderId="4" xfId="0" applyNumberFormat="1" applyFont="1" applyFill="1" applyBorder="1" applyAlignment="1">
      <alignment horizontal="right" vertical="top"/>
    </xf>
    <xf numFmtId="0" fontId="14" fillId="0" borderId="0" xfId="0" applyFont="1" applyAlignment="1"/>
    <xf numFmtId="0" fontId="14" fillId="7" borderId="4" xfId="0" applyFont="1" applyFill="1" applyBorder="1" applyAlignment="1">
      <alignment horizontal="left" vertical="top"/>
    </xf>
    <xf numFmtId="164" fontId="3" fillId="0" borderId="4" xfId="1" applyNumberFormat="1" applyFont="1" applyFill="1" applyBorder="1" applyAlignment="1">
      <alignment horizontal="right" vertical="top"/>
    </xf>
    <xf numFmtId="0" fontId="14" fillId="0" borderId="4" xfId="1" applyFont="1" applyFill="1" applyBorder="1" applyAlignment="1">
      <alignment horizontal="left" vertical="top" wrapText="1"/>
    </xf>
    <xf numFmtId="0" fontId="14" fillId="5" borderId="9" xfId="0" applyFont="1" applyFill="1" applyBorder="1" applyAlignment="1">
      <alignment horizontal="left" vertical="top"/>
    </xf>
    <xf numFmtId="0" fontId="14" fillId="0" borderId="0" xfId="1" applyFont="1" applyAlignment="1">
      <alignment vertical="top"/>
    </xf>
    <xf numFmtId="0" fontId="14" fillId="0" borderId="4" xfId="1" applyFont="1" applyBorder="1" applyAlignment="1">
      <alignment horizontal="right" vertical="top"/>
    </xf>
    <xf numFmtId="0" fontId="14" fillId="0" borderId="0" xfId="0" applyFont="1" applyAlignment="1">
      <alignment vertical="top"/>
    </xf>
    <xf numFmtId="0" fontId="14" fillId="0" borderId="4" xfId="0" applyFont="1" applyBorder="1" applyAlignment="1">
      <alignment horizontal="right" vertical="top"/>
    </xf>
    <xf numFmtId="0" fontId="12" fillId="0" borderId="0" xfId="0" applyFont="1" applyAlignment="1">
      <alignment horizontal="left" vertical="top"/>
    </xf>
    <xf numFmtId="0" fontId="14" fillId="0" borderId="4" xfId="0" applyFont="1" applyBorder="1" applyAlignment="1">
      <alignment horizontal="left" vertical="top"/>
    </xf>
    <xf numFmtId="0" fontId="14" fillId="9" borderId="11" xfId="0" applyFont="1" applyFill="1" applyBorder="1" applyAlignment="1">
      <alignment horizontal="left" vertical="top"/>
    </xf>
    <xf numFmtId="0" fontId="14" fillId="2" borderId="4" xfId="0" applyFont="1" applyFill="1" applyBorder="1" applyAlignment="1">
      <alignment horizontal="left" vertical="top" wrapText="1"/>
    </xf>
    <xf numFmtId="0" fontId="14" fillId="0" borderId="11" xfId="0" applyFont="1" applyFill="1" applyBorder="1" applyAlignment="1">
      <alignment horizontal="left" vertical="top" wrapText="1"/>
    </xf>
    <xf numFmtId="0" fontId="14" fillId="0" borderId="0" xfId="0" applyFont="1" applyFill="1" applyAlignment="1">
      <alignment horizontal="left" vertical="top"/>
    </xf>
    <xf numFmtId="0" fontId="14" fillId="0" borderId="7" xfId="0" applyFont="1" applyFill="1" applyBorder="1" applyAlignment="1">
      <alignment horizontal="center" vertical="top" wrapText="1"/>
    </xf>
    <xf numFmtId="0" fontId="14" fillId="0" borderId="8" xfId="0" applyFont="1" applyFill="1" applyBorder="1" applyAlignment="1">
      <alignment horizontal="center" vertical="top" wrapText="1"/>
    </xf>
    <xf numFmtId="0" fontId="14" fillId="0" borderId="9" xfId="0" applyFont="1" applyFill="1" applyBorder="1" applyAlignment="1">
      <alignment horizontal="left" vertical="top" wrapText="1"/>
    </xf>
    <xf numFmtId="0" fontId="14" fillId="10" borderId="4" xfId="0" applyFont="1" applyFill="1" applyBorder="1" applyAlignment="1">
      <alignment horizontal="left" vertical="top" wrapText="1"/>
    </xf>
    <xf numFmtId="0" fontId="14" fillId="10" borderId="9" xfId="0" applyFont="1" applyFill="1" applyBorder="1" applyAlignment="1">
      <alignment horizontal="left" vertical="top" wrapText="1"/>
    </xf>
    <xf numFmtId="0" fontId="14" fillId="0" borderId="11" xfId="0" applyFont="1" applyFill="1" applyBorder="1" applyAlignment="1">
      <alignment horizontal="center" vertical="top"/>
    </xf>
    <xf numFmtId="0" fontId="14" fillId="0" borderId="6" xfId="0" applyFont="1" applyBorder="1" applyAlignment="1">
      <alignment horizontal="left" vertical="top" wrapText="1"/>
    </xf>
    <xf numFmtId="0" fontId="14" fillId="10" borderId="4" xfId="1" applyFont="1" applyFill="1" applyBorder="1" applyAlignment="1">
      <alignment horizontal="left" vertical="top" wrapText="1"/>
    </xf>
    <xf numFmtId="0" fontId="14" fillId="10" borderId="11" xfId="0" applyFont="1" applyFill="1" applyBorder="1" applyAlignment="1">
      <alignment horizontal="left" vertical="top" wrapText="1"/>
    </xf>
    <xf numFmtId="0" fontId="14" fillId="2" borderId="4" xfId="0" applyFont="1" applyFill="1" applyBorder="1" applyAlignment="1">
      <alignment horizontal="center" vertical="top"/>
    </xf>
    <xf numFmtId="0" fontId="14" fillId="0" borderId="7" xfId="0" applyFont="1" applyFill="1" applyBorder="1" applyAlignment="1">
      <alignment horizontal="center" vertical="top" wrapText="1"/>
    </xf>
    <xf numFmtId="0" fontId="14" fillId="0" borderId="8" xfId="0" applyFont="1" applyFill="1" applyBorder="1" applyAlignment="1">
      <alignment horizontal="center" vertical="top" wrapText="1"/>
    </xf>
    <xf numFmtId="0" fontId="14" fillId="0" borderId="4" xfId="0" applyFont="1" applyBorder="1" applyAlignment="1">
      <alignment horizontal="left" vertical="top" wrapText="1"/>
    </xf>
    <xf numFmtId="0" fontId="14" fillId="2" borderId="11" xfId="0" applyFont="1" applyFill="1" applyBorder="1" applyAlignment="1">
      <alignment horizontal="left" vertical="top"/>
    </xf>
    <xf numFmtId="0" fontId="14" fillId="0" borderId="6" xfId="0" applyFont="1" applyFill="1" applyBorder="1" applyAlignment="1">
      <alignment horizontal="left" vertical="top" wrapText="1"/>
    </xf>
    <xf numFmtId="0" fontId="14" fillId="0" borderId="12" xfId="0" applyFont="1" applyFill="1" applyBorder="1" applyAlignment="1">
      <alignment horizontal="left" vertical="top" wrapText="1"/>
    </xf>
    <xf numFmtId="0" fontId="14" fillId="0" borderId="16" xfId="0" applyFont="1" applyFill="1" applyBorder="1" applyAlignment="1">
      <alignment horizontal="left" vertical="top" wrapText="1"/>
    </xf>
    <xf numFmtId="0" fontId="14" fillId="0" borderId="17" xfId="0" applyFont="1" applyFill="1" applyBorder="1" applyAlignment="1">
      <alignment horizontal="center" vertical="top" wrapText="1"/>
    </xf>
    <xf numFmtId="0" fontId="14" fillId="0" borderId="8" xfId="0" applyFont="1" applyFill="1" applyBorder="1" applyAlignment="1">
      <alignment horizontal="left" vertical="top" wrapText="1"/>
    </xf>
    <xf numFmtId="0" fontId="14" fillId="0" borderId="8" xfId="0" applyFont="1" applyBorder="1" applyAlignment="1">
      <alignment horizontal="left" vertical="top" wrapText="1"/>
    </xf>
    <xf numFmtId="0" fontId="14" fillId="0" borderId="4" xfId="0" applyFont="1" applyBorder="1" applyAlignment="1">
      <alignment horizontal="center" vertical="top"/>
    </xf>
    <xf numFmtId="0" fontId="3" fillId="0" borderId="8" xfId="0" applyFont="1" applyBorder="1" applyAlignment="1">
      <alignment horizontal="left" vertical="top" wrapText="1"/>
    </xf>
    <xf numFmtId="0" fontId="14" fillId="0" borderId="7" xfId="0" applyFont="1" applyFill="1" applyBorder="1" applyAlignment="1">
      <alignment horizontal="center" vertical="top" wrapText="1"/>
    </xf>
    <xf numFmtId="0" fontId="14" fillId="0" borderId="8" xfId="0" applyFont="1" applyFill="1" applyBorder="1" applyAlignment="1">
      <alignment horizontal="center" vertical="top" wrapText="1"/>
    </xf>
    <xf numFmtId="0" fontId="14" fillId="0" borderId="7" xfId="0" applyFont="1" applyFill="1" applyBorder="1" applyAlignment="1">
      <alignment horizontal="center" vertical="top" wrapText="1"/>
    </xf>
    <xf numFmtId="0" fontId="14" fillId="0" borderId="8" xfId="0" applyFont="1" applyFill="1" applyBorder="1" applyAlignment="1">
      <alignment horizontal="center" vertical="top" wrapText="1"/>
    </xf>
    <xf numFmtId="164" fontId="3" fillId="0" borderId="0" xfId="1" applyNumberFormat="1" applyFont="1" applyFill="1" applyBorder="1" applyAlignment="1">
      <alignment horizontal="right" vertical="top"/>
    </xf>
    <xf numFmtId="0" fontId="14" fillId="0" borderId="7" xfId="0" applyFont="1" applyFill="1" applyBorder="1" applyAlignment="1">
      <alignment horizontal="center" vertical="top" wrapText="1"/>
    </xf>
    <xf numFmtId="0" fontId="14" fillId="0" borderId="8" xfId="0" applyFont="1" applyFill="1" applyBorder="1" applyAlignment="1">
      <alignment horizontal="center" vertical="top" wrapText="1"/>
    </xf>
    <xf numFmtId="0" fontId="9" fillId="0" borderId="0" xfId="0" applyFont="1"/>
    <xf numFmtId="0" fontId="13" fillId="0" borderId="0" xfId="0" applyFont="1" applyFill="1" applyBorder="1"/>
    <xf numFmtId="0" fontId="14" fillId="0" borderId="0" xfId="0" applyFont="1" applyFill="1" applyBorder="1" applyAlignment="1">
      <alignment horizontal="left" vertical="top" wrapText="1"/>
    </xf>
    <xf numFmtId="0" fontId="14" fillId="0" borderId="0" xfId="0" applyFont="1" applyFill="1" applyBorder="1" applyAlignment="1">
      <alignment vertical="top"/>
    </xf>
    <xf numFmtId="0" fontId="14" fillId="0" borderId="0" xfId="0" applyFont="1" applyFill="1" applyBorder="1" applyAlignment="1">
      <alignment horizontal="right" vertical="top"/>
    </xf>
    <xf numFmtId="0" fontId="14" fillId="0" borderId="0" xfId="0" applyFont="1" applyFill="1" applyBorder="1" applyAlignment="1">
      <alignment horizontal="right"/>
    </xf>
    <xf numFmtId="164" fontId="14" fillId="0" borderId="0" xfId="0" applyNumberFormat="1" applyFont="1" applyFill="1" applyBorder="1" applyAlignment="1">
      <alignment horizontal="right" vertical="top"/>
    </xf>
    <xf numFmtId="0" fontId="6" fillId="0" borderId="0" xfId="0" applyFont="1" applyFill="1" applyBorder="1"/>
    <xf numFmtId="0" fontId="11" fillId="0" borderId="0" xfId="0" applyFont="1" applyFill="1" applyBorder="1"/>
    <xf numFmtId="0" fontId="11" fillId="0" borderId="0" xfId="0" applyFont="1" applyFill="1" applyBorder="1" applyAlignment="1">
      <alignment horizontal="right"/>
    </xf>
    <xf numFmtId="164" fontId="11" fillId="0" borderId="0" xfId="0" applyNumberFormat="1" applyFont="1" applyFill="1" applyBorder="1"/>
    <xf numFmtId="49" fontId="1" fillId="0" borderId="0" xfId="0" applyNumberFormat="1" applyFont="1" applyFill="1" applyBorder="1" applyAlignment="1"/>
    <xf numFmtId="0" fontId="11" fillId="0" borderId="0" xfId="0" applyNumberFormat="1" applyFont="1" applyFill="1" applyBorder="1" applyAlignment="1">
      <alignment horizontal="center"/>
    </xf>
    <xf numFmtId="0" fontId="3" fillId="0" borderId="0" xfId="0" applyFont="1" applyFill="1" applyBorder="1" applyAlignment="1">
      <alignment horizontal="left" vertical="top" wrapText="1"/>
    </xf>
    <xf numFmtId="0" fontId="4" fillId="0" borderId="0" xfId="0" applyFont="1" applyFill="1" applyBorder="1" applyAlignment="1">
      <alignment horizontal="left"/>
    </xf>
    <xf numFmtId="0" fontId="5" fillId="0" borderId="0" xfId="0" applyFont="1" applyFill="1" applyBorder="1"/>
    <xf numFmtId="0" fontId="0" fillId="0" borderId="0" xfId="0" applyFill="1" applyBorder="1"/>
    <xf numFmtId="0" fontId="3" fillId="0" borderId="0" xfId="0" applyFont="1" applyFill="1" applyBorder="1" applyAlignment="1">
      <alignment horizontal="right"/>
    </xf>
    <xf numFmtId="0" fontId="20" fillId="0" borderId="0" xfId="0" applyFont="1" applyFill="1" applyBorder="1"/>
    <xf numFmtId="0" fontId="8" fillId="0" borderId="0" xfId="0" applyFont="1" applyFill="1" applyBorder="1" applyAlignment="1">
      <alignment horizontal="right"/>
    </xf>
    <xf numFmtId="0" fontId="9" fillId="0" borderId="0" xfId="0" applyFont="1" applyFill="1" applyBorder="1" applyAlignment="1"/>
    <xf numFmtId="0" fontId="9" fillId="0" borderId="0" xfId="0" applyFont="1" applyFill="1" applyBorder="1"/>
    <xf numFmtId="0" fontId="9" fillId="0" borderId="0" xfId="0" applyFont="1" applyFill="1" applyBorder="1" applyAlignment="1">
      <alignment horizontal="right"/>
    </xf>
    <xf numFmtId="0" fontId="19" fillId="0" borderId="0" xfId="0" quotePrefix="1" applyFont="1" applyBorder="1" applyAlignment="1">
      <alignment horizontal="left" vertical="top"/>
    </xf>
    <xf numFmtId="0" fontId="3" fillId="0" borderId="0" xfId="0" applyFont="1" applyBorder="1" applyAlignment="1">
      <alignment horizontal="left" vertical="top"/>
    </xf>
    <xf numFmtId="0" fontId="3" fillId="0" borderId="0" xfId="0" applyFont="1" applyBorder="1" applyAlignment="1">
      <alignment horizontal="left" vertical="top" wrapText="1"/>
    </xf>
    <xf numFmtId="0" fontId="14" fillId="0" borderId="0" xfId="0" applyFont="1" applyBorder="1" applyAlignment="1">
      <alignment horizontal="left" vertical="top" wrapText="1"/>
    </xf>
    <xf numFmtId="0" fontId="17" fillId="0" borderId="11" xfId="0" applyFont="1" applyBorder="1" applyAlignment="1">
      <alignment horizontal="center"/>
    </xf>
    <xf numFmtId="0" fontId="17" fillId="0" borderId="11" xfId="0" applyFont="1" applyBorder="1" applyAlignment="1">
      <alignment horizontal="left"/>
    </xf>
    <xf numFmtId="0" fontId="14" fillId="10" borderId="7" xfId="0" applyFont="1" applyFill="1" applyBorder="1" applyAlignment="1">
      <alignment horizontal="left" vertical="top" wrapText="1"/>
    </xf>
    <xf numFmtId="0" fontId="3" fillId="0" borderId="7" xfId="0" applyFont="1" applyBorder="1" applyAlignment="1">
      <alignment horizontal="left" vertical="top" wrapText="1"/>
    </xf>
    <xf numFmtId="0" fontId="14" fillId="0" borderId="4" xfId="0" quotePrefix="1" applyFont="1" applyFill="1" applyBorder="1" applyAlignment="1">
      <alignment horizontal="left" vertical="top" wrapText="1"/>
    </xf>
    <xf numFmtId="0" fontId="14" fillId="8" borderId="8" xfId="0" applyFont="1" applyFill="1" applyBorder="1" applyAlignment="1" applyProtection="1">
      <alignment horizontal="left" vertical="top" wrapText="1"/>
      <protection locked="0"/>
    </xf>
    <xf numFmtId="0" fontId="14" fillId="8" borderId="4" xfId="0" applyFont="1" applyFill="1" applyBorder="1" applyAlignment="1" applyProtection="1">
      <alignment horizontal="left" vertical="top" wrapText="1"/>
      <protection locked="0"/>
    </xf>
    <xf numFmtId="164" fontId="14" fillId="0" borderId="4" xfId="0" applyNumberFormat="1" applyFont="1" applyFill="1" applyBorder="1" applyAlignment="1" applyProtection="1">
      <alignment horizontal="right" vertical="top"/>
      <protection locked="0"/>
    </xf>
    <xf numFmtId="164" fontId="14" fillId="0" borderId="4" xfId="1" applyNumberFormat="1" applyFont="1" applyFill="1" applyBorder="1" applyAlignment="1" applyProtection="1">
      <alignment horizontal="right" vertical="top"/>
      <protection locked="0"/>
    </xf>
    <xf numFmtId="164" fontId="14" fillId="0" borderId="4" xfId="1" applyNumberFormat="1" applyFont="1" applyBorder="1" applyAlignment="1" applyProtection="1">
      <alignment horizontal="right" vertical="top"/>
      <protection locked="0"/>
    </xf>
    <xf numFmtId="0" fontId="0" fillId="0" borderId="0" xfId="0" applyFill="1" applyProtection="1">
      <protection locked="0"/>
    </xf>
    <xf numFmtId="164" fontId="11" fillId="3" borderId="10" xfId="0" applyNumberFormat="1" applyFont="1" applyFill="1" applyBorder="1" applyProtection="1">
      <protection locked="0"/>
    </xf>
    <xf numFmtId="0" fontId="13" fillId="0" borderId="0" xfId="0" applyFont="1" applyFill="1" applyProtection="1">
      <protection locked="0"/>
    </xf>
    <xf numFmtId="0" fontId="13" fillId="0" borderId="0" xfId="0" applyFont="1" applyProtection="1">
      <protection locked="0"/>
    </xf>
    <xf numFmtId="164" fontId="11" fillId="3" borderId="3" xfId="0" applyNumberFormat="1" applyFont="1" applyFill="1" applyBorder="1" applyAlignment="1" applyProtection="1">
      <alignment horizontal="center"/>
      <protection locked="0"/>
    </xf>
    <xf numFmtId="164" fontId="11" fillId="3" borderId="3" xfId="0" applyNumberFormat="1" applyFont="1" applyFill="1" applyBorder="1" applyProtection="1">
      <protection locked="0"/>
    </xf>
    <xf numFmtId="49" fontId="1" fillId="0" borderId="0" xfId="0" applyNumberFormat="1" applyFont="1" applyProtection="1">
      <protection locked="0"/>
    </xf>
    <xf numFmtId="49" fontId="1" fillId="0" borderId="0" xfId="0" applyNumberFormat="1" applyFont="1" applyBorder="1" applyAlignment="1" applyProtection="1">
      <protection locked="0"/>
    </xf>
    <xf numFmtId="0" fontId="13" fillId="0" borderId="2" xfId="0" applyFont="1" applyFill="1" applyBorder="1" applyProtection="1">
      <protection locked="0"/>
    </xf>
    <xf numFmtId="164" fontId="14" fillId="3" borderId="4" xfId="0" applyNumberFormat="1" applyFont="1" applyFill="1" applyBorder="1" applyAlignment="1" applyProtection="1">
      <alignment horizontal="right" vertical="top"/>
      <protection locked="0"/>
    </xf>
    <xf numFmtId="0" fontId="11" fillId="4" borderId="3" xfId="0" applyNumberFormat="1" applyFont="1" applyFill="1" applyBorder="1" applyAlignment="1" applyProtection="1">
      <alignment horizontal="center"/>
      <protection locked="0"/>
    </xf>
    <xf numFmtId="0" fontId="14" fillId="8" borderId="9" xfId="0" applyFont="1" applyFill="1" applyBorder="1" applyAlignment="1" applyProtection="1">
      <alignment horizontal="left" vertical="top" wrapText="1"/>
      <protection locked="0"/>
    </xf>
    <xf numFmtId="0" fontId="14" fillId="8" borderId="12" xfId="0" applyFont="1" applyFill="1" applyBorder="1" applyAlignment="1" applyProtection="1">
      <alignment horizontal="left" vertical="top" wrapText="1"/>
      <protection locked="0"/>
    </xf>
    <xf numFmtId="164" fontId="14" fillId="0" borderId="4" xfId="0" applyNumberFormat="1" applyFont="1" applyBorder="1" applyAlignment="1" applyProtection="1">
      <alignment horizontal="right" vertical="top"/>
      <protection locked="0"/>
    </xf>
    <xf numFmtId="164" fontId="11" fillId="3" borderId="13" xfId="0" applyNumberFormat="1" applyFont="1" applyFill="1" applyBorder="1" applyProtection="1">
      <protection locked="0"/>
    </xf>
    <xf numFmtId="0" fontId="0" fillId="0" borderId="0" xfId="0" applyProtection="1">
      <protection locked="0"/>
    </xf>
    <xf numFmtId="49" fontId="2" fillId="0" borderId="0" xfId="0" applyNumberFormat="1" applyFont="1" applyProtection="1">
      <protection locked="0"/>
    </xf>
    <xf numFmtId="49" fontId="2" fillId="0" borderId="0" xfId="0" applyNumberFormat="1" applyFont="1" applyBorder="1" applyAlignment="1" applyProtection="1">
      <protection locked="0"/>
    </xf>
    <xf numFmtId="0" fontId="0" fillId="0" borderId="2" xfId="0" applyFill="1" applyBorder="1" applyProtection="1">
      <protection locked="0"/>
    </xf>
    <xf numFmtId="164" fontId="3" fillId="3" borderId="4" xfId="0" applyNumberFormat="1" applyFont="1" applyFill="1" applyBorder="1" applyAlignment="1" applyProtection="1">
      <alignment horizontal="right" vertical="top"/>
      <protection locked="0"/>
    </xf>
    <xf numFmtId="0" fontId="17" fillId="0" borderId="18" xfId="0" applyFont="1" applyBorder="1" applyAlignment="1">
      <alignment horizontal="center"/>
    </xf>
    <xf numFmtId="0" fontId="17" fillId="0" borderId="19" xfId="0" applyFont="1" applyBorder="1" applyAlignment="1">
      <alignment horizontal="center"/>
    </xf>
    <xf numFmtId="0" fontId="17" fillId="0" borderId="14" xfId="0" applyFont="1" applyBorder="1" applyAlignment="1">
      <alignment horizontal="center"/>
    </xf>
    <xf numFmtId="0" fontId="17" fillId="0" borderId="15" xfId="0" applyFont="1" applyBorder="1" applyAlignment="1">
      <alignment horizontal="center"/>
    </xf>
    <xf numFmtId="0" fontId="14" fillId="0" borderId="7" xfId="0" applyFont="1" applyFill="1" applyBorder="1" applyAlignment="1">
      <alignment horizontal="center" vertical="top" wrapText="1"/>
    </xf>
    <xf numFmtId="0" fontId="14" fillId="0" borderId="8" xfId="0" applyFont="1" applyFill="1" applyBorder="1" applyAlignment="1">
      <alignment horizontal="center" vertical="top" wrapText="1"/>
    </xf>
    <xf numFmtId="0" fontId="13" fillId="0" borderId="7" xfId="0" applyFont="1" applyFill="1" applyBorder="1" applyAlignment="1">
      <alignment horizontal="center"/>
    </xf>
    <xf numFmtId="0" fontId="13" fillId="0" borderId="8" xfId="0" applyFont="1" applyFill="1" applyBorder="1" applyAlignment="1">
      <alignment horizontal="center"/>
    </xf>
    <xf numFmtId="0" fontId="14" fillId="0" borderId="7" xfId="1" applyFont="1" applyFill="1" applyBorder="1" applyAlignment="1">
      <alignment horizontal="center" vertical="top" wrapText="1"/>
    </xf>
    <xf numFmtId="0" fontId="14" fillId="0" borderId="8" xfId="1" applyFont="1" applyFill="1" applyBorder="1" applyAlignment="1">
      <alignment horizontal="center" vertical="top" wrapText="1"/>
    </xf>
    <xf numFmtId="0" fontId="14" fillId="0" borderId="7" xfId="0" applyFont="1" applyBorder="1" applyAlignment="1">
      <alignment horizontal="center" vertical="top" wrapText="1"/>
    </xf>
    <xf numFmtId="0" fontId="14" fillId="0" borderId="8" xfId="0" applyFont="1" applyBorder="1" applyAlignment="1">
      <alignment horizontal="center" vertical="top" wrapText="1"/>
    </xf>
    <xf numFmtId="0" fontId="13" fillId="0" borderId="7" xfId="0" applyFont="1" applyBorder="1" applyAlignment="1">
      <alignment horizontal="center"/>
    </xf>
    <xf numFmtId="0" fontId="13" fillId="0" borderId="8" xfId="0" applyFont="1" applyBorder="1" applyAlignment="1">
      <alignment horizontal="center"/>
    </xf>
    <xf numFmtId="0" fontId="14" fillId="2" borderId="7" xfId="1" applyFont="1" applyFill="1" applyBorder="1" applyAlignment="1">
      <alignment horizontal="center" vertical="top" wrapText="1"/>
    </xf>
    <xf numFmtId="0" fontId="14" fillId="2" borderId="8" xfId="1" applyFont="1" applyFill="1" applyBorder="1" applyAlignment="1">
      <alignment horizontal="center" vertical="top" wrapText="1"/>
    </xf>
    <xf numFmtId="0" fontId="14" fillId="2" borderId="7" xfId="0" applyFont="1" applyFill="1" applyBorder="1" applyAlignment="1">
      <alignment horizontal="center" vertical="top" wrapText="1"/>
    </xf>
    <xf numFmtId="0" fontId="14" fillId="2" borderId="8" xfId="0" applyFont="1" applyFill="1" applyBorder="1" applyAlignment="1">
      <alignment horizontal="center" vertical="top" wrapText="1"/>
    </xf>
    <xf numFmtId="0" fontId="0" fillId="0" borderId="7" xfId="0" applyBorder="1" applyAlignment="1">
      <alignment horizontal="center"/>
    </xf>
    <xf numFmtId="0" fontId="0" fillId="0" borderId="8" xfId="0" applyBorder="1" applyAlignment="1">
      <alignment horizontal="center"/>
    </xf>
  </cellXfs>
  <cellStyles count="2">
    <cellStyle name="Normal" xfId="0" builtinId="0"/>
    <cellStyle name="Normal 2" xfId="1" xr:uid="{B29E5576-60BC-4CD0-8205-ABA8752427EF}"/>
  </cellStyles>
  <dxfs count="0"/>
  <tableStyles count="0" defaultTableStyle="TableStyleMedium9" defaultPivotStyle="PivotStyleLight16"/>
  <colors>
    <mruColors>
      <color rgb="FFFFFF99"/>
      <color rgb="FFE5C414"/>
      <color rgb="FFE6C814"/>
      <color rgb="FF333333"/>
      <color rgb="FF5F5F5F"/>
      <color rgb="FF8080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10" Type="http://schemas.openxmlformats.org/officeDocument/2006/relationships/customXml" Target="../customXml/item3.xml"/><Relationship Id="rId4" Type="http://schemas.openxmlformats.org/officeDocument/2006/relationships/theme" Target="theme/theme1.xml"/><Relationship Id="rId9"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8" Type="http://schemas.microsoft.com/office/2007/relationships/hdphoto" Target="../media/hdphoto3.wdp"/><Relationship Id="rId13" Type="http://schemas.openxmlformats.org/officeDocument/2006/relationships/image" Target="../media/image8.png"/><Relationship Id="rId18" Type="http://schemas.openxmlformats.org/officeDocument/2006/relationships/image" Target="../media/image11.png"/><Relationship Id="rId26" Type="http://schemas.microsoft.com/office/2007/relationships/hdphoto" Target="../media/hdphoto9.wdp"/><Relationship Id="rId3" Type="http://schemas.openxmlformats.org/officeDocument/2006/relationships/image" Target="../media/image3.png"/><Relationship Id="rId21" Type="http://schemas.openxmlformats.org/officeDocument/2006/relationships/image" Target="../media/image14.jpg"/><Relationship Id="rId7" Type="http://schemas.openxmlformats.org/officeDocument/2006/relationships/image" Target="../media/image5.png"/><Relationship Id="rId12" Type="http://schemas.microsoft.com/office/2007/relationships/hdphoto" Target="../media/hdphoto5.wdp"/><Relationship Id="rId17" Type="http://schemas.openxmlformats.org/officeDocument/2006/relationships/image" Target="../media/image10.png"/><Relationship Id="rId25" Type="http://schemas.openxmlformats.org/officeDocument/2006/relationships/image" Target="../media/image17.png"/><Relationship Id="rId2" Type="http://schemas.openxmlformats.org/officeDocument/2006/relationships/image" Target="../media/image2.png"/><Relationship Id="rId16" Type="http://schemas.microsoft.com/office/2007/relationships/hdphoto" Target="../media/hdphoto7.wdp"/><Relationship Id="rId20" Type="http://schemas.openxmlformats.org/officeDocument/2006/relationships/image" Target="../media/image13.png"/><Relationship Id="rId1" Type="http://schemas.openxmlformats.org/officeDocument/2006/relationships/image" Target="../media/image1.jpeg"/><Relationship Id="rId6" Type="http://schemas.microsoft.com/office/2007/relationships/hdphoto" Target="../media/hdphoto2.wdp"/><Relationship Id="rId11" Type="http://schemas.openxmlformats.org/officeDocument/2006/relationships/image" Target="../media/image7.png"/><Relationship Id="rId24" Type="http://schemas.openxmlformats.org/officeDocument/2006/relationships/image" Target="../media/image16.png"/><Relationship Id="rId5" Type="http://schemas.openxmlformats.org/officeDocument/2006/relationships/image" Target="../media/image4.png"/><Relationship Id="rId15" Type="http://schemas.openxmlformats.org/officeDocument/2006/relationships/image" Target="../media/image9.png"/><Relationship Id="rId23" Type="http://schemas.microsoft.com/office/2007/relationships/hdphoto" Target="../media/hdphoto8.wdp"/><Relationship Id="rId28" Type="http://schemas.microsoft.com/office/2007/relationships/hdphoto" Target="../media/hdphoto10.wdp"/><Relationship Id="rId10" Type="http://schemas.microsoft.com/office/2007/relationships/hdphoto" Target="../media/hdphoto4.wdp"/><Relationship Id="rId19" Type="http://schemas.openxmlformats.org/officeDocument/2006/relationships/image" Target="../media/image12.jpeg"/><Relationship Id="rId4" Type="http://schemas.microsoft.com/office/2007/relationships/hdphoto" Target="../media/hdphoto1.wdp"/><Relationship Id="rId9" Type="http://schemas.openxmlformats.org/officeDocument/2006/relationships/image" Target="../media/image6.png"/><Relationship Id="rId14" Type="http://schemas.microsoft.com/office/2007/relationships/hdphoto" Target="../media/hdphoto6.wdp"/><Relationship Id="rId22" Type="http://schemas.openxmlformats.org/officeDocument/2006/relationships/image" Target="../media/image15.png"/><Relationship Id="rId27" Type="http://schemas.openxmlformats.org/officeDocument/2006/relationships/image" Target="../media/image18.png"/></Relationships>
</file>

<file path=xl/drawings/_rels/drawing2.xml.rels><?xml version="1.0" encoding="UTF-8" standalone="yes"?>
<Relationships xmlns="http://schemas.openxmlformats.org/package/2006/relationships"><Relationship Id="rId26" Type="http://schemas.openxmlformats.org/officeDocument/2006/relationships/image" Target="../media/image35.jpeg"/><Relationship Id="rId21" Type="http://schemas.microsoft.com/office/2007/relationships/hdphoto" Target="../media/hdphoto17.wdp"/><Relationship Id="rId42" Type="http://schemas.openxmlformats.org/officeDocument/2006/relationships/image" Target="../media/image43.png"/><Relationship Id="rId47" Type="http://schemas.openxmlformats.org/officeDocument/2006/relationships/image" Target="../media/image45.png"/><Relationship Id="rId63" Type="http://schemas.microsoft.com/office/2007/relationships/hdphoto" Target="../media/hdphoto26.wdp"/><Relationship Id="rId68" Type="http://schemas.openxmlformats.org/officeDocument/2006/relationships/image" Target="../media/image56.png"/><Relationship Id="rId16" Type="http://schemas.openxmlformats.org/officeDocument/2006/relationships/image" Target="../media/image26.png"/><Relationship Id="rId11" Type="http://schemas.microsoft.com/office/2007/relationships/hdphoto" Target="../media/hdphoto14.wdp"/><Relationship Id="rId32" Type="http://schemas.microsoft.com/office/2007/relationships/hdphoto" Target="../media/hdphoto19.wdp"/><Relationship Id="rId37" Type="http://schemas.microsoft.com/office/2007/relationships/hdphoto" Target="../media/hdphoto21.wdp"/><Relationship Id="rId53" Type="http://schemas.openxmlformats.org/officeDocument/2006/relationships/image" Target="../media/image48.png"/><Relationship Id="rId58" Type="http://schemas.openxmlformats.org/officeDocument/2006/relationships/image" Target="../media/image50.png"/><Relationship Id="rId74" Type="http://schemas.microsoft.com/office/2007/relationships/hdphoto" Target="../media/hdphoto31.wdp"/><Relationship Id="rId79" Type="http://schemas.openxmlformats.org/officeDocument/2006/relationships/image" Target="../media/image62.png"/><Relationship Id="rId5" Type="http://schemas.openxmlformats.org/officeDocument/2006/relationships/image" Target="../media/image20.png"/><Relationship Id="rId61" Type="http://schemas.openxmlformats.org/officeDocument/2006/relationships/image" Target="../media/image52.png"/><Relationship Id="rId19" Type="http://schemas.openxmlformats.org/officeDocument/2006/relationships/image" Target="../media/image29.png"/><Relationship Id="rId14" Type="http://schemas.openxmlformats.org/officeDocument/2006/relationships/image" Target="../media/image25.png"/><Relationship Id="rId22" Type="http://schemas.openxmlformats.org/officeDocument/2006/relationships/image" Target="../media/image31.jpeg"/><Relationship Id="rId27" Type="http://schemas.openxmlformats.org/officeDocument/2006/relationships/image" Target="../media/image9.png"/><Relationship Id="rId30" Type="http://schemas.microsoft.com/office/2007/relationships/hdphoto" Target="../media/hdphoto18.wdp"/><Relationship Id="rId35" Type="http://schemas.openxmlformats.org/officeDocument/2006/relationships/image" Target="../media/image39.png"/><Relationship Id="rId43" Type="http://schemas.microsoft.com/office/2007/relationships/hdphoto" Target="../media/hdphoto22.wdp"/><Relationship Id="rId48" Type="http://schemas.microsoft.com/office/2007/relationships/hdphoto" Target="../media/hdphoto23.wdp"/><Relationship Id="rId56" Type="http://schemas.microsoft.com/office/2007/relationships/hdphoto" Target="../media/hdphoto6.wdp"/><Relationship Id="rId64" Type="http://schemas.openxmlformats.org/officeDocument/2006/relationships/image" Target="../media/image54.png"/><Relationship Id="rId69" Type="http://schemas.openxmlformats.org/officeDocument/2006/relationships/image" Target="../media/image57.png"/><Relationship Id="rId77" Type="http://schemas.openxmlformats.org/officeDocument/2006/relationships/image" Target="../media/image61.png"/><Relationship Id="rId8" Type="http://schemas.openxmlformats.org/officeDocument/2006/relationships/image" Target="../media/image22.png"/><Relationship Id="rId51" Type="http://schemas.microsoft.com/office/2007/relationships/hdphoto" Target="../media/hdphoto8.wdp"/><Relationship Id="rId72" Type="http://schemas.microsoft.com/office/2007/relationships/hdphoto" Target="../media/hdphoto30.wdp"/><Relationship Id="rId80" Type="http://schemas.microsoft.com/office/2007/relationships/hdphoto" Target="../media/hdphoto34.wdp"/><Relationship Id="rId3" Type="http://schemas.openxmlformats.org/officeDocument/2006/relationships/image" Target="../media/image19.png"/><Relationship Id="rId12" Type="http://schemas.openxmlformats.org/officeDocument/2006/relationships/image" Target="../media/image24.png"/><Relationship Id="rId17" Type="http://schemas.openxmlformats.org/officeDocument/2006/relationships/image" Target="../media/image27.png"/><Relationship Id="rId25" Type="http://schemas.openxmlformats.org/officeDocument/2006/relationships/image" Target="../media/image34.png"/><Relationship Id="rId33" Type="http://schemas.openxmlformats.org/officeDocument/2006/relationships/image" Target="../media/image38.png"/><Relationship Id="rId38" Type="http://schemas.openxmlformats.org/officeDocument/2006/relationships/image" Target="../media/image5.png"/><Relationship Id="rId46" Type="http://schemas.openxmlformats.org/officeDocument/2006/relationships/image" Target="../media/image44.png"/><Relationship Id="rId59" Type="http://schemas.microsoft.com/office/2007/relationships/hdphoto" Target="../media/hdphoto25.wdp"/><Relationship Id="rId67" Type="http://schemas.microsoft.com/office/2007/relationships/hdphoto" Target="../media/hdphoto28.wdp"/><Relationship Id="rId20" Type="http://schemas.openxmlformats.org/officeDocument/2006/relationships/image" Target="../media/image30.png"/><Relationship Id="rId41" Type="http://schemas.openxmlformats.org/officeDocument/2006/relationships/image" Target="../media/image42.png"/><Relationship Id="rId54" Type="http://schemas.microsoft.com/office/2007/relationships/hdphoto" Target="../media/hdphoto24.wdp"/><Relationship Id="rId62" Type="http://schemas.openxmlformats.org/officeDocument/2006/relationships/image" Target="../media/image53.png"/><Relationship Id="rId70" Type="http://schemas.microsoft.com/office/2007/relationships/hdphoto" Target="../media/hdphoto29.wdp"/><Relationship Id="rId75" Type="http://schemas.openxmlformats.org/officeDocument/2006/relationships/image" Target="../media/image60.png"/><Relationship Id="rId1" Type="http://schemas.openxmlformats.org/officeDocument/2006/relationships/image" Target="../media/image1.jpeg"/><Relationship Id="rId6" Type="http://schemas.microsoft.com/office/2007/relationships/hdphoto" Target="../media/hdphoto12.wdp"/><Relationship Id="rId15" Type="http://schemas.microsoft.com/office/2007/relationships/hdphoto" Target="../media/hdphoto16.wdp"/><Relationship Id="rId23" Type="http://schemas.openxmlformats.org/officeDocument/2006/relationships/image" Target="../media/image32.jpeg"/><Relationship Id="rId28" Type="http://schemas.microsoft.com/office/2007/relationships/hdphoto" Target="../media/hdphoto7.wdp"/><Relationship Id="rId36" Type="http://schemas.openxmlformats.org/officeDocument/2006/relationships/image" Target="../media/image40.png"/><Relationship Id="rId49" Type="http://schemas.openxmlformats.org/officeDocument/2006/relationships/image" Target="../media/image46.jpeg"/><Relationship Id="rId57" Type="http://schemas.openxmlformats.org/officeDocument/2006/relationships/image" Target="../media/image49.png"/><Relationship Id="rId10" Type="http://schemas.openxmlformats.org/officeDocument/2006/relationships/image" Target="../media/image23.png"/><Relationship Id="rId31" Type="http://schemas.openxmlformats.org/officeDocument/2006/relationships/image" Target="../media/image37.png"/><Relationship Id="rId44" Type="http://schemas.openxmlformats.org/officeDocument/2006/relationships/image" Target="../media/image13.png"/><Relationship Id="rId52" Type="http://schemas.openxmlformats.org/officeDocument/2006/relationships/image" Target="../media/image47.png"/><Relationship Id="rId60" Type="http://schemas.openxmlformats.org/officeDocument/2006/relationships/image" Target="../media/image51.png"/><Relationship Id="rId65" Type="http://schemas.microsoft.com/office/2007/relationships/hdphoto" Target="../media/hdphoto27.wdp"/><Relationship Id="rId73" Type="http://schemas.openxmlformats.org/officeDocument/2006/relationships/image" Target="../media/image59.png"/><Relationship Id="rId78" Type="http://schemas.microsoft.com/office/2007/relationships/hdphoto" Target="../media/hdphoto33.wdp"/><Relationship Id="rId81" Type="http://schemas.openxmlformats.org/officeDocument/2006/relationships/image" Target="../media/image11.png"/><Relationship Id="rId4" Type="http://schemas.microsoft.com/office/2007/relationships/hdphoto" Target="../media/hdphoto11.wdp"/><Relationship Id="rId9" Type="http://schemas.microsoft.com/office/2007/relationships/hdphoto" Target="../media/hdphoto13.wdp"/><Relationship Id="rId13" Type="http://schemas.microsoft.com/office/2007/relationships/hdphoto" Target="../media/hdphoto15.wdp"/><Relationship Id="rId18" Type="http://schemas.openxmlformats.org/officeDocument/2006/relationships/image" Target="../media/image28.jpeg"/><Relationship Id="rId39" Type="http://schemas.microsoft.com/office/2007/relationships/hdphoto" Target="../media/hdphoto3.wdp"/><Relationship Id="rId34" Type="http://schemas.microsoft.com/office/2007/relationships/hdphoto" Target="../media/hdphoto20.wdp"/><Relationship Id="rId50" Type="http://schemas.openxmlformats.org/officeDocument/2006/relationships/image" Target="../media/image15.png"/><Relationship Id="rId55" Type="http://schemas.openxmlformats.org/officeDocument/2006/relationships/image" Target="../media/image8.png"/><Relationship Id="rId76" Type="http://schemas.microsoft.com/office/2007/relationships/hdphoto" Target="../media/hdphoto32.wdp"/><Relationship Id="rId7" Type="http://schemas.openxmlformats.org/officeDocument/2006/relationships/image" Target="../media/image21.jpeg"/><Relationship Id="rId71" Type="http://schemas.openxmlformats.org/officeDocument/2006/relationships/image" Target="../media/image58.png"/><Relationship Id="rId2" Type="http://schemas.openxmlformats.org/officeDocument/2006/relationships/image" Target="../media/image2.png"/><Relationship Id="rId29" Type="http://schemas.openxmlformats.org/officeDocument/2006/relationships/image" Target="../media/image36.png"/><Relationship Id="rId24" Type="http://schemas.openxmlformats.org/officeDocument/2006/relationships/image" Target="../media/image33.png"/><Relationship Id="rId40" Type="http://schemas.openxmlformats.org/officeDocument/2006/relationships/image" Target="../media/image41.jpeg"/><Relationship Id="rId45" Type="http://schemas.openxmlformats.org/officeDocument/2006/relationships/image" Target="../media/image14.jpg"/><Relationship Id="rId66" Type="http://schemas.openxmlformats.org/officeDocument/2006/relationships/image" Target="../media/image55.png"/></Relationships>
</file>

<file path=xl/drawings/_rels/drawing3.xml.rels><?xml version="1.0" encoding="UTF-8" standalone="yes"?>
<Relationships xmlns="http://schemas.openxmlformats.org/package/2006/relationships"><Relationship Id="rId26" Type="http://schemas.openxmlformats.org/officeDocument/2006/relationships/image" Target="../media/image69.png"/><Relationship Id="rId21" Type="http://schemas.openxmlformats.org/officeDocument/2006/relationships/image" Target="../media/image10.png"/><Relationship Id="rId34" Type="http://schemas.microsoft.com/office/2007/relationships/hdphoto" Target="../media/hdphoto39.wdp"/><Relationship Id="rId42" Type="http://schemas.openxmlformats.org/officeDocument/2006/relationships/image" Target="../media/image53.png"/><Relationship Id="rId47" Type="http://schemas.openxmlformats.org/officeDocument/2006/relationships/image" Target="../media/image73.png"/><Relationship Id="rId50" Type="http://schemas.openxmlformats.org/officeDocument/2006/relationships/image" Target="../media/image75.png"/><Relationship Id="rId55" Type="http://schemas.openxmlformats.org/officeDocument/2006/relationships/image" Target="../media/image44.png"/><Relationship Id="rId63" Type="http://schemas.microsoft.com/office/2007/relationships/hdphoto" Target="../media/hdphoto33.wdp"/><Relationship Id="rId7" Type="http://schemas.openxmlformats.org/officeDocument/2006/relationships/image" Target="../media/image64.png"/><Relationship Id="rId2" Type="http://schemas.openxmlformats.org/officeDocument/2006/relationships/image" Target="../media/image13.png"/><Relationship Id="rId16" Type="http://schemas.openxmlformats.org/officeDocument/2006/relationships/image" Target="../media/image2.png"/><Relationship Id="rId29" Type="http://schemas.openxmlformats.org/officeDocument/2006/relationships/image" Target="../media/image9.png"/><Relationship Id="rId11" Type="http://schemas.microsoft.com/office/2007/relationships/hdphoto" Target="../media/hdphoto20.wdp"/><Relationship Id="rId24" Type="http://schemas.openxmlformats.org/officeDocument/2006/relationships/image" Target="../media/image68.png"/><Relationship Id="rId32" Type="http://schemas.microsoft.com/office/2007/relationships/hdphoto" Target="../media/hdphoto38.wdp"/><Relationship Id="rId37" Type="http://schemas.openxmlformats.org/officeDocument/2006/relationships/image" Target="../media/image5.png"/><Relationship Id="rId40" Type="http://schemas.microsoft.com/office/2007/relationships/hdphoto" Target="../media/hdphoto29.wdp"/><Relationship Id="rId45" Type="http://schemas.openxmlformats.org/officeDocument/2006/relationships/image" Target="../media/image48.png"/><Relationship Id="rId53" Type="http://schemas.openxmlformats.org/officeDocument/2006/relationships/image" Target="../media/image55.png"/><Relationship Id="rId58" Type="http://schemas.openxmlformats.org/officeDocument/2006/relationships/image" Target="../media/image76.png"/><Relationship Id="rId66" Type="http://schemas.openxmlformats.org/officeDocument/2006/relationships/image" Target="../media/image78.png"/><Relationship Id="rId5" Type="http://schemas.microsoft.com/office/2007/relationships/hdphoto" Target="../media/hdphoto25.wdp"/><Relationship Id="rId61" Type="http://schemas.microsoft.com/office/2007/relationships/hdphoto" Target="../media/hdphoto34.wdp"/><Relationship Id="rId19" Type="http://schemas.openxmlformats.org/officeDocument/2006/relationships/image" Target="../media/image43.png"/><Relationship Id="rId14" Type="http://schemas.openxmlformats.org/officeDocument/2006/relationships/image" Target="../media/image11.png"/><Relationship Id="rId22" Type="http://schemas.openxmlformats.org/officeDocument/2006/relationships/image" Target="../media/image67.png"/><Relationship Id="rId27" Type="http://schemas.microsoft.com/office/2007/relationships/hdphoto" Target="../media/hdphoto37.wdp"/><Relationship Id="rId30" Type="http://schemas.microsoft.com/office/2007/relationships/hdphoto" Target="../media/hdphoto7.wdp"/><Relationship Id="rId35" Type="http://schemas.openxmlformats.org/officeDocument/2006/relationships/image" Target="../media/image58.png"/><Relationship Id="rId43" Type="http://schemas.microsoft.com/office/2007/relationships/hdphoto" Target="../media/hdphoto26.wdp"/><Relationship Id="rId48" Type="http://schemas.microsoft.com/office/2007/relationships/hdphoto" Target="../media/hdphoto40.wdp"/><Relationship Id="rId56" Type="http://schemas.openxmlformats.org/officeDocument/2006/relationships/image" Target="../media/image8.png"/><Relationship Id="rId64" Type="http://schemas.openxmlformats.org/officeDocument/2006/relationships/image" Target="../media/image34.png"/><Relationship Id="rId8" Type="http://schemas.openxmlformats.org/officeDocument/2006/relationships/image" Target="../media/image1.jpeg"/><Relationship Id="rId51" Type="http://schemas.openxmlformats.org/officeDocument/2006/relationships/image" Target="../media/image37.png"/><Relationship Id="rId3" Type="http://schemas.openxmlformats.org/officeDocument/2006/relationships/image" Target="../media/image14.jpg"/><Relationship Id="rId12" Type="http://schemas.openxmlformats.org/officeDocument/2006/relationships/image" Target="../media/image39.png"/><Relationship Id="rId17" Type="http://schemas.openxmlformats.org/officeDocument/2006/relationships/image" Target="../media/image21.jpeg"/><Relationship Id="rId25" Type="http://schemas.microsoft.com/office/2007/relationships/hdphoto" Target="../media/hdphoto36.wdp"/><Relationship Id="rId33" Type="http://schemas.openxmlformats.org/officeDocument/2006/relationships/image" Target="../media/image72.png"/><Relationship Id="rId38" Type="http://schemas.microsoft.com/office/2007/relationships/hdphoto" Target="../media/hdphoto3.wdp"/><Relationship Id="rId46" Type="http://schemas.microsoft.com/office/2007/relationships/hdphoto" Target="../media/hdphoto24.wdp"/><Relationship Id="rId59" Type="http://schemas.microsoft.com/office/2007/relationships/hdphoto" Target="../media/hdphoto41.wdp"/><Relationship Id="rId67" Type="http://schemas.openxmlformats.org/officeDocument/2006/relationships/image" Target="../media/image79.png"/><Relationship Id="rId20" Type="http://schemas.microsoft.com/office/2007/relationships/hdphoto" Target="../media/hdphoto22.wdp"/><Relationship Id="rId41" Type="http://schemas.openxmlformats.org/officeDocument/2006/relationships/image" Target="../media/image52.png"/><Relationship Id="rId54" Type="http://schemas.microsoft.com/office/2007/relationships/hdphoto" Target="../media/hdphoto28.wdp"/><Relationship Id="rId62" Type="http://schemas.openxmlformats.org/officeDocument/2006/relationships/image" Target="../media/image61.png"/><Relationship Id="rId1" Type="http://schemas.openxmlformats.org/officeDocument/2006/relationships/image" Target="../media/image46.jpeg"/><Relationship Id="rId6" Type="http://schemas.openxmlformats.org/officeDocument/2006/relationships/image" Target="../media/image63.jpeg"/><Relationship Id="rId15" Type="http://schemas.openxmlformats.org/officeDocument/2006/relationships/image" Target="../media/image66.png"/><Relationship Id="rId23" Type="http://schemas.microsoft.com/office/2007/relationships/hdphoto" Target="../media/hdphoto35.wdp"/><Relationship Id="rId28" Type="http://schemas.openxmlformats.org/officeDocument/2006/relationships/image" Target="../media/image70.png"/><Relationship Id="rId36" Type="http://schemas.microsoft.com/office/2007/relationships/hdphoto" Target="../media/hdphoto30.wdp"/><Relationship Id="rId49" Type="http://schemas.openxmlformats.org/officeDocument/2006/relationships/image" Target="../media/image74.jpeg"/><Relationship Id="rId57" Type="http://schemas.microsoft.com/office/2007/relationships/hdphoto" Target="../media/hdphoto6.wdp"/><Relationship Id="rId10" Type="http://schemas.openxmlformats.org/officeDocument/2006/relationships/image" Target="../media/image38.png"/><Relationship Id="rId31" Type="http://schemas.openxmlformats.org/officeDocument/2006/relationships/image" Target="../media/image71.png"/><Relationship Id="rId44" Type="http://schemas.openxmlformats.org/officeDocument/2006/relationships/image" Target="../media/image51.png"/><Relationship Id="rId52" Type="http://schemas.microsoft.com/office/2007/relationships/hdphoto" Target="../media/hdphoto19.wdp"/><Relationship Id="rId60" Type="http://schemas.openxmlformats.org/officeDocument/2006/relationships/image" Target="../media/image62.png"/><Relationship Id="rId65" Type="http://schemas.openxmlformats.org/officeDocument/2006/relationships/image" Target="../media/image77.png"/><Relationship Id="rId4" Type="http://schemas.openxmlformats.org/officeDocument/2006/relationships/image" Target="../media/image50.png"/><Relationship Id="rId9" Type="http://schemas.openxmlformats.org/officeDocument/2006/relationships/image" Target="../media/image29.png"/><Relationship Id="rId13" Type="http://schemas.openxmlformats.org/officeDocument/2006/relationships/image" Target="../media/image65.jpeg"/><Relationship Id="rId18" Type="http://schemas.openxmlformats.org/officeDocument/2006/relationships/image" Target="../media/image28.jpeg"/><Relationship Id="rId39" Type="http://schemas.openxmlformats.org/officeDocument/2006/relationships/image" Target="../media/image57.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610809</xdr:colOff>
      <xdr:row>4</xdr:row>
      <xdr:rowOff>49891</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072242" cy="1074358"/>
        </a:xfrm>
        <a:prstGeom prst="rect">
          <a:avLst/>
        </a:prstGeom>
      </xdr:spPr>
    </xdr:pic>
    <xdr:clientData/>
  </xdr:twoCellAnchor>
  <xdr:twoCellAnchor editAs="oneCell">
    <xdr:from>
      <xdr:col>4</xdr:col>
      <xdr:colOff>0</xdr:colOff>
      <xdr:row>14</xdr:row>
      <xdr:rowOff>0</xdr:rowOff>
    </xdr:from>
    <xdr:to>
      <xdr:col>4</xdr:col>
      <xdr:colOff>304800</xdr:colOff>
      <xdr:row>14</xdr:row>
      <xdr:rowOff>304800</xdr:rowOff>
    </xdr:to>
    <xdr:sp macro="" textlink="">
      <xdr:nvSpPr>
        <xdr:cNvPr id="1026" name="AutoShape 2" descr="Frame 1 of &quot;RIO2FOURLEG&quot; ">
          <a:extLst>
            <a:ext uri="{FF2B5EF4-FFF2-40B4-BE49-F238E27FC236}">
              <a16:creationId xmlns:a16="http://schemas.microsoft.com/office/drawing/2014/main" id="{00000000-0008-0000-0000-000002040000}"/>
            </a:ext>
          </a:extLst>
        </xdr:cNvPr>
        <xdr:cNvSpPr>
          <a:spLocks noChangeAspect="1" noChangeArrowheads="1"/>
        </xdr:cNvSpPr>
      </xdr:nvSpPr>
      <xdr:spPr bwMode="auto">
        <a:xfrm>
          <a:off x="3233738" y="9486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xdr:col>
      <xdr:colOff>1198563</xdr:colOff>
      <xdr:row>14</xdr:row>
      <xdr:rowOff>0</xdr:rowOff>
    </xdr:from>
    <xdr:to>
      <xdr:col>3</xdr:col>
      <xdr:colOff>1503363</xdr:colOff>
      <xdr:row>14</xdr:row>
      <xdr:rowOff>303918</xdr:rowOff>
    </xdr:to>
    <xdr:sp macro="" textlink="">
      <xdr:nvSpPr>
        <xdr:cNvPr id="1027" name="AutoShape 3" descr="Frame 1 of &quot;RIO2FOURLEG&quot; ">
          <a:extLst>
            <a:ext uri="{FF2B5EF4-FFF2-40B4-BE49-F238E27FC236}">
              <a16:creationId xmlns:a16="http://schemas.microsoft.com/office/drawing/2014/main" id="{00000000-0008-0000-0000-000003040000}"/>
            </a:ext>
          </a:extLst>
        </xdr:cNvPr>
        <xdr:cNvSpPr>
          <a:spLocks noChangeAspect="1" noChangeArrowheads="1"/>
        </xdr:cNvSpPr>
      </xdr:nvSpPr>
      <xdr:spPr bwMode="auto">
        <a:xfrm>
          <a:off x="2960688" y="8016874"/>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4</xdr:col>
      <xdr:colOff>186090</xdr:colOff>
      <xdr:row>10</xdr:row>
      <xdr:rowOff>181682</xdr:rowOff>
    </xdr:from>
    <xdr:to>
      <xdr:col>5</xdr:col>
      <xdr:colOff>1095728</xdr:colOff>
      <xdr:row>10</xdr:row>
      <xdr:rowOff>2036763</xdr:rowOff>
    </xdr:to>
    <xdr:pic>
      <xdr:nvPicPr>
        <xdr:cNvPr id="7" name="Picture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2"/>
        <a:stretch>
          <a:fillRect/>
        </a:stretch>
      </xdr:blipFill>
      <xdr:spPr>
        <a:xfrm>
          <a:off x="3579812" y="1959682"/>
          <a:ext cx="2499432" cy="1850319"/>
        </a:xfrm>
        <a:prstGeom prst="rect">
          <a:avLst/>
        </a:prstGeom>
      </xdr:spPr>
    </xdr:pic>
    <xdr:clientData/>
  </xdr:twoCellAnchor>
  <xdr:twoCellAnchor editAs="oneCell">
    <xdr:from>
      <xdr:col>3</xdr:col>
      <xdr:colOff>1198563</xdr:colOff>
      <xdr:row>13</xdr:row>
      <xdr:rowOff>0</xdr:rowOff>
    </xdr:from>
    <xdr:to>
      <xdr:col>3</xdr:col>
      <xdr:colOff>1503363</xdr:colOff>
      <xdr:row>13</xdr:row>
      <xdr:rowOff>304801</xdr:rowOff>
    </xdr:to>
    <xdr:sp macro="" textlink="">
      <xdr:nvSpPr>
        <xdr:cNvPr id="11" name="AutoShape 3" descr="Frame 1 of &quot;RIO2FOURLEG&quot; ">
          <a:extLst>
            <a:ext uri="{FF2B5EF4-FFF2-40B4-BE49-F238E27FC236}">
              <a16:creationId xmlns:a16="http://schemas.microsoft.com/office/drawing/2014/main" id="{00000000-0008-0000-0000-00000B000000}"/>
            </a:ext>
          </a:extLst>
        </xdr:cNvPr>
        <xdr:cNvSpPr>
          <a:spLocks noChangeAspect="1" noChangeArrowheads="1"/>
        </xdr:cNvSpPr>
      </xdr:nvSpPr>
      <xdr:spPr bwMode="auto">
        <a:xfrm>
          <a:off x="2968096" y="10387541"/>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4</xdr:col>
      <xdr:colOff>620014</xdr:colOff>
      <xdr:row>13</xdr:row>
      <xdr:rowOff>69901</xdr:rowOff>
    </xdr:from>
    <xdr:to>
      <xdr:col>5</xdr:col>
      <xdr:colOff>826383</xdr:colOff>
      <xdr:row>13</xdr:row>
      <xdr:rowOff>2826984</xdr:rowOff>
    </xdr:to>
    <xdr:pic>
      <xdr:nvPicPr>
        <xdr:cNvPr id="13" name="Picture 12">
          <a:extLst>
            <a:ext uri="{FF2B5EF4-FFF2-40B4-BE49-F238E27FC236}">
              <a16:creationId xmlns:a16="http://schemas.microsoft.com/office/drawing/2014/main" id="{00000000-0008-0000-0000-00000D000000}"/>
            </a:ext>
          </a:extLst>
        </xdr:cNvPr>
        <xdr:cNvPicPr>
          <a:picLocks noChangeAspect="1"/>
        </xdr:cNvPicPr>
      </xdr:nvPicPr>
      <xdr:blipFill>
        <a:blip xmlns:r="http://schemas.openxmlformats.org/officeDocument/2006/relationships" r:embed="rId3">
          <a:extLst>
            <a:ext uri="{BEBA8EAE-BF5A-486C-A8C5-ECC9F3942E4B}">
              <a14:imgProps xmlns:a14="http://schemas.microsoft.com/office/drawing/2010/main">
                <a14:imgLayer r:embed="rId4">
                  <a14:imgEffect>
                    <a14:saturation sat="0"/>
                  </a14:imgEffect>
                </a14:imgLayer>
              </a14:imgProps>
            </a:ext>
          </a:extLst>
        </a:blip>
        <a:stretch>
          <a:fillRect/>
        </a:stretch>
      </xdr:blipFill>
      <xdr:spPr>
        <a:xfrm>
          <a:off x="4013736" y="11394068"/>
          <a:ext cx="1800925" cy="2752321"/>
        </a:xfrm>
        <a:prstGeom prst="rect">
          <a:avLst/>
        </a:prstGeom>
      </xdr:spPr>
    </xdr:pic>
    <xdr:clientData/>
  </xdr:twoCellAnchor>
  <xdr:twoCellAnchor editAs="oneCell">
    <xdr:from>
      <xdr:col>4</xdr:col>
      <xdr:colOff>576792</xdr:colOff>
      <xdr:row>17</xdr:row>
      <xdr:rowOff>61444</xdr:rowOff>
    </xdr:from>
    <xdr:to>
      <xdr:col>5</xdr:col>
      <xdr:colOff>702586</xdr:colOff>
      <xdr:row>17</xdr:row>
      <xdr:rowOff>1970918</xdr:rowOff>
    </xdr:to>
    <xdr:pic>
      <xdr:nvPicPr>
        <xdr:cNvPr id="14" name="Picture 13">
          <a:extLst>
            <a:ext uri="{FF2B5EF4-FFF2-40B4-BE49-F238E27FC236}">
              <a16:creationId xmlns:a16="http://schemas.microsoft.com/office/drawing/2014/main" id="{00000000-0008-0000-0000-00000E000000}"/>
            </a:ext>
          </a:extLst>
        </xdr:cNvPr>
        <xdr:cNvPicPr>
          <a:picLocks noChangeAspect="1"/>
        </xdr:cNvPicPr>
      </xdr:nvPicPr>
      <xdr:blipFill>
        <a:blip xmlns:r="http://schemas.openxmlformats.org/officeDocument/2006/relationships" r:embed="rId5">
          <a:extLst>
            <a:ext uri="{BEBA8EAE-BF5A-486C-A8C5-ECC9F3942E4B}">
              <a14:imgProps xmlns:a14="http://schemas.microsoft.com/office/drawing/2010/main">
                <a14:imgLayer r:embed="rId6">
                  <a14:imgEffect>
                    <a14:saturation sat="0"/>
                  </a14:imgEffect>
                </a14:imgLayer>
              </a14:imgProps>
            </a:ext>
          </a:extLst>
        </a:blip>
        <a:stretch>
          <a:fillRect/>
        </a:stretch>
      </xdr:blipFill>
      <xdr:spPr>
        <a:xfrm>
          <a:off x="3970514" y="21256332"/>
          <a:ext cx="1720350" cy="1909474"/>
        </a:xfrm>
        <a:prstGeom prst="rect">
          <a:avLst/>
        </a:prstGeom>
      </xdr:spPr>
    </xdr:pic>
    <xdr:clientData/>
  </xdr:twoCellAnchor>
  <xdr:twoCellAnchor editAs="oneCell">
    <xdr:from>
      <xdr:col>4</xdr:col>
      <xdr:colOff>539752</xdr:colOff>
      <xdr:row>16</xdr:row>
      <xdr:rowOff>49973</xdr:rowOff>
    </xdr:from>
    <xdr:to>
      <xdr:col>5</xdr:col>
      <xdr:colOff>687388</xdr:colOff>
      <xdr:row>16</xdr:row>
      <xdr:rowOff>2322520</xdr:rowOff>
    </xdr:to>
    <xdr:pic>
      <xdr:nvPicPr>
        <xdr:cNvPr id="15" name="Picture 14">
          <a:extLst>
            <a:ext uri="{FF2B5EF4-FFF2-40B4-BE49-F238E27FC236}">
              <a16:creationId xmlns:a16="http://schemas.microsoft.com/office/drawing/2014/main" id="{00000000-0008-0000-0000-00000F000000}"/>
            </a:ext>
          </a:extLst>
        </xdr:cNvPr>
        <xdr:cNvPicPr>
          <a:picLocks noChangeAspect="1"/>
        </xdr:cNvPicPr>
      </xdr:nvPicPr>
      <xdr:blipFill>
        <a:blip xmlns:r="http://schemas.openxmlformats.org/officeDocument/2006/relationships" r:embed="rId7">
          <a:extLst>
            <a:ext uri="{BEBA8EAE-BF5A-486C-A8C5-ECC9F3942E4B}">
              <a14:imgProps xmlns:a14="http://schemas.microsoft.com/office/drawing/2010/main">
                <a14:imgLayer r:embed="rId8">
                  <a14:imgEffect>
                    <a14:saturation sat="0"/>
                  </a14:imgEffect>
                </a14:imgLayer>
              </a14:imgProps>
            </a:ext>
          </a:extLst>
        </a:blip>
        <a:stretch>
          <a:fillRect/>
        </a:stretch>
      </xdr:blipFill>
      <xdr:spPr>
        <a:xfrm>
          <a:off x="3933474" y="18824806"/>
          <a:ext cx="1737430" cy="2267785"/>
        </a:xfrm>
        <a:prstGeom prst="rect">
          <a:avLst/>
        </a:prstGeom>
      </xdr:spPr>
    </xdr:pic>
    <xdr:clientData/>
  </xdr:twoCellAnchor>
  <xdr:twoCellAnchor editAs="oneCell">
    <xdr:from>
      <xdr:col>4</xdr:col>
      <xdr:colOff>324554</xdr:colOff>
      <xdr:row>15</xdr:row>
      <xdr:rowOff>112889</xdr:rowOff>
    </xdr:from>
    <xdr:to>
      <xdr:col>5</xdr:col>
      <xdr:colOff>1008943</xdr:colOff>
      <xdr:row>15</xdr:row>
      <xdr:rowOff>2093255</xdr:rowOff>
    </xdr:to>
    <xdr:pic>
      <xdr:nvPicPr>
        <xdr:cNvPr id="16" name="Picture 15">
          <a:extLst>
            <a:ext uri="{FF2B5EF4-FFF2-40B4-BE49-F238E27FC236}">
              <a16:creationId xmlns:a16="http://schemas.microsoft.com/office/drawing/2014/main" id="{00000000-0008-0000-0000-000010000000}"/>
            </a:ext>
          </a:extLst>
        </xdr:cNvPr>
        <xdr:cNvPicPr>
          <a:picLocks noChangeAspect="1"/>
        </xdr:cNvPicPr>
      </xdr:nvPicPr>
      <xdr:blipFill rotWithShape="1">
        <a:blip xmlns:r="http://schemas.openxmlformats.org/officeDocument/2006/relationships" r:embed="rId9">
          <a:extLst>
            <a:ext uri="{BEBA8EAE-BF5A-486C-A8C5-ECC9F3942E4B}">
              <a14:imgProps xmlns:a14="http://schemas.microsoft.com/office/drawing/2010/main">
                <a14:imgLayer r:embed="rId10">
                  <a14:imgEffect>
                    <a14:saturation sat="0"/>
                  </a14:imgEffect>
                </a14:imgLayer>
              </a14:imgProps>
            </a:ext>
          </a:extLst>
        </a:blip>
        <a:srcRect l="7487" t="10504" r="14171" b="7506"/>
        <a:stretch/>
      </xdr:blipFill>
      <xdr:spPr>
        <a:xfrm>
          <a:off x="3718276" y="16714611"/>
          <a:ext cx="2278945" cy="1975604"/>
        </a:xfrm>
        <a:prstGeom prst="rect">
          <a:avLst/>
        </a:prstGeom>
      </xdr:spPr>
    </xdr:pic>
    <xdr:clientData/>
  </xdr:twoCellAnchor>
  <xdr:twoCellAnchor editAs="oneCell">
    <xdr:from>
      <xdr:col>4</xdr:col>
      <xdr:colOff>334257</xdr:colOff>
      <xdr:row>19</xdr:row>
      <xdr:rowOff>63264</xdr:rowOff>
    </xdr:from>
    <xdr:to>
      <xdr:col>5</xdr:col>
      <xdr:colOff>847018</xdr:colOff>
      <xdr:row>19</xdr:row>
      <xdr:rowOff>2162091</xdr:rowOff>
    </xdr:to>
    <xdr:pic>
      <xdr:nvPicPr>
        <xdr:cNvPr id="23" name="Picture 22" descr="42&amp;quot; Square Table with Square Base - McAleer&amp;#39;s Office Furniture, Mobile, AL">
          <a:extLst>
            <a:ext uri="{FF2B5EF4-FFF2-40B4-BE49-F238E27FC236}">
              <a16:creationId xmlns:a16="http://schemas.microsoft.com/office/drawing/2014/main" id="{00000000-0008-0000-0000-000017000000}"/>
            </a:ext>
          </a:extLst>
        </xdr:cNvPr>
        <xdr:cNvPicPr>
          <a:picLocks noChangeAspect="1" noChangeArrowheads="1"/>
        </xdr:cNvPicPr>
      </xdr:nvPicPr>
      <xdr:blipFill>
        <a:blip xmlns:r="http://schemas.openxmlformats.org/officeDocument/2006/relationships" r:embed="rId11" cstate="print">
          <a:extLst>
            <a:ext uri="{BEBA8EAE-BF5A-486C-A8C5-ECC9F3942E4B}">
              <a14:imgProps xmlns:a14="http://schemas.microsoft.com/office/drawing/2010/main">
                <a14:imgLayer r:embed="rId12">
                  <a14:imgEffect>
                    <a14:saturation sat="0"/>
                  </a14:imgEffect>
                </a14:imgLayer>
              </a14:imgProps>
            </a:ext>
            <a:ext uri="{28A0092B-C50C-407E-A947-70E740481C1C}">
              <a14:useLocalDpi xmlns:a14="http://schemas.microsoft.com/office/drawing/2010/main" val="0"/>
            </a:ext>
          </a:extLst>
        </a:blip>
        <a:srcRect/>
        <a:stretch>
          <a:fillRect/>
        </a:stretch>
      </xdr:blipFill>
      <xdr:spPr bwMode="auto">
        <a:xfrm>
          <a:off x="3727979" y="24447264"/>
          <a:ext cx="2102555" cy="20988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225778</xdr:colOff>
      <xdr:row>18</xdr:row>
      <xdr:rowOff>105832</xdr:rowOff>
    </xdr:from>
    <xdr:to>
      <xdr:col>5</xdr:col>
      <xdr:colOff>1059214</xdr:colOff>
      <xdr:row>18</xdr:row>
      <xdr:rowOff>1038350</xdr:rowOff>
    </xdr:to>
    <xdr:pic>
      <xdr:nvPicPr>
        <xdr:cNvPr id="25" name="Picture 24">
          <a:extLst>
            <a:ext uri="{FF2B5EF4-FFF2-40B4-BE49-F238E27FC236}">
              <a16:creationId xmlns:a16="http://schemas.microsoft.com/office/drawing/2014/main" id="{00000000-0008-0000-0000-000019000000}"/>
            </a:ext>
          </a:extLst>
        </xdr:cNvPr>
        <xdr:cNvPicPr>
          <a:picLocks noChangeAspect="1"/>
        </xdr:cNvPicPr>
      </xdr:nvPicPr>
      <xdr:blipFill>
        <a:blip xmlns:r="http://schemas.openxmlformats.org/officeDocument/2006/relationships" r:embed="rId13">
          <a:extLst>
            <a:ext uri="{BEBA8EAE-BF5A-486C-A8C5-ECC9F3942E4B}">
              <a14:imgProps xmlns:a14="http://schemas.microsoft.com/office/drawing/2010/main">
                <a14:imgLayer r:embed="rId14">
                  <a14:imgEffect>
                    <a14:saturation sat="0"/>
                  </a14:imgEffect>
                </a14:imgLayer>
              </a14:imgProps>
            </a:ext>
          </a:extLst>
        </a:blip>
        <a:stretch>
          <a:fillRect/>
        </a:stretch>
      </xdr:blipFill>
      <xdr:spPr>
        <a:xfrm>
          <a:off x="3619500" y="23297444"/>
          <a:ext cx="2427992" cy="927756"/>
        </a:xfrm>
        <a:prstGeom prst="rect">
          <a:avLst/>
        </a:prstGeom>
      </xdr:spPr>
    </xdr:pic>
    <xdr:clientData/>
  </xdr:twoCellAnchor>
  <xdr:twoCellAnchor editAs="oneCell">
    <xdr:from>
      <xdr:col>4</xdr:col>
      <xdr:colOff>246944</xdr:colOff>
      <xdr:row>21</xdr:row>
      <xdr:rowOff>56443</xdr:rowOff>
    </xdr:from>
    <xdr:to>
      <xdr:col>5</xdr:col>
      <xdr:colOff>1045455</xdr:colOff>
      <xdr:row>21</xdr:row>
      <xdr:rowOff>1952059</xdr:rowOff>
    </xdr:to>
    <xdr:pic>
      <xdr:nvPicPr>
        <xdr:cNvPr id="26" name="Picture 25">
          <a:extLst>
            <a:ext uri="{FF2B5EF4-FFF2-40B4-BE49-F238E27FC236}">
              <a16:creationId xmlns:a16="http://schemas.microsoft.com/office/drawing/2014/main" id="{00000000-0008-0000-0000-00001A000000}"/>
            </a:ext>
          </a:extLst>
        </xdr:cNvPr>
        <xdr:cNvPicPr>
          <a:picLocks noChangeAspect="1"/>
        </xdr:cNvPicPr>
      </xdr:nvPicPr>
      <xdr:blipFill>
        <a:blip xmlns:r="http://schemas.openxmlformats.org/officeDocument/2006/relationships" r:embed="rId15">
          <a:extLst>
            <a:ext uri="{BEBA8EAE-BF5A-486C-A8C5-ECC9F3942E4B}">
              <a14:imgProps xmlns:a14="http://schemas.microsoft.com/office/drawing/2010/main">
                <a14:imgLayer r:embed="rId16">
                  <a14:imgEffect>
                    <a14:saturation sat="0"/>
                  </a14:imgEffect>
                </a14:imgLayer>
              </a14:imgProps>
            </a:ext>
          </a:extLst>
        </a:blip>
        <a:stretch>
          <a:fillRect/>
        </a:stretch>
      </xdr:blipFill>
      <xdr:spPr>
        <a:xfrm>
          <a:off x="3640666" y="26698221"/>
          <a:ext cx="2388305" cy="1895616"/>
        </a:xfrm>
        <a:prstGeom prst="rect">
          <a:avLst/>
        </a:prstGeom>
      </xdr:spPr>
    </xdr:pic>
    <xdr:clientData/>
  </xdr:twoCellAnchor>
  <xdr:twoCellAnchor editAs="oneCell">
    <xdr:from>
      <xdr:col>4</xdr:col>
      <xdr:colOff>627945</xdr:colOff>
      <xdr:row>22</xdr:row>
      <xdr:rowOff>84667</xdr:rowOff>
    </xdr:from>
    <xdr:to>
      <xdr:col>5</xdr:col>
      <xdr:colOff>704144</xdr:colOff>
      <xdr:row>22</xdr:row>
      <xdr:rowOff>1636805</xdr:rowOff>
    </xdr:to>
    <xdr:pic>
      <xdr:nvPicPr>
        <xdr:cNvPr id="28" name="Picture 27">
          <a:extLst>
            <a:ext uri="{FF2B5EF4-FFF2-40B4-BE49-F238E27FC236}">
              <a16:creationId xmlns:a16="http://schemas.microsoft.com/office/drawing/2014/main" id="{00000000-0008-0000-0000-00001C000000}"/>
            </a:ext>
          </a:extLst>
        </xdr:cNvPr>
        <xdr:cNvPicPr>
          <a:picLocks noChangeAspect="1"/>
        </xdr:cNvPicPr>
      </xdr:nvPicPr>
      <xdr:blipFill>
        <a:blip xmlns:r="http://schemas.openxmlformats.org/officeDocument/2006/relationships" r:embed="rId17">
          <a:grayscl/>
        </a:blip>
        <a:stretch>
          <a:fillRect/>
        </a:stretch>
      </xdr:blipFill>
      <xdr:spPr>
        <a:xfrm>
          <a:off x="4021667" y="28737279"/>
          <a:ext cx="1665993" cy="1552138"/>
        </a:xfrm>
        <a:prstGeom prst="rect">
          <a:avLst/>
        </a:prstGeom>
      </xdr:spPr>
    </xdr:pic>
    <xdr:clientData/>
  </xdr:twoCellAnchor>
  <xdr:twoCellAnchor editAs="oneCell">
    <xdr:from>
      <xdr:col>4</xdr:col>
      <xdr:colOff>258763</xdr:colOff>
      <xdr:row>23</xdr:row>
      <xdr:rowOff>1371</xdr:rowOff>
    </xdr:from>
    <xdr:to>
      <xdr:col>5</xdr:col>
      <xdr:colOff>969565</xdr:colOff>
      <xdr:row>23</xdr:row>
      <xdr:rowOff>1762538</xdr:rowOff>
    </xdr:to>
    <xdr:pic>
      <xdr:nvPicPr>
        <xdr:cNvPr id="5"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8"/>
        <a:stretch>
          <a:fillRect/>
        </a:stretch>
      </xdr:blipFill>
      <xdr:spPr>
        <a:xfrm>
          <a:off x="3860404" y="30168832"/>
          <a:ext cx="2291952" cy="1756405"/>
        </a:xfrm>
        <a:prstGeom prst="rect">
          <a:avLst/>
        </a:prstGeom>
      </xdr:spPr>
    </xdr:pic>
    <xdr:clientData/>
  </xdr:twoCellAnchor>
  <xdr:twoCellAnchor editAs="oneCell">
    <xdr:from>
      <xdr:col>4</xdr:col>
      <xdr:colOff>131112</xdr:colOff>
      <xdr:row>14</xdr:row>
      <xdr:rowOff>29160</xdr:rowOff>
    </xdr:from>
    <xdr:to>
      <xdr:col>5</xdr:col>
      <xdr:colOff>1084368</xdr:colOff>
      <xdr:row>14</xdr:row>
      <xdr:rowOff>2333722</xdr:rowOff>
    </xdr:to>
    <xdr:pic>
      <xdr:nvPicPr>
        <xdr:cNvPr id="20" name="Picture 19">
          <a:extLst>
            <a:ext uri="{FF2B5EF4-FFF2-40B4-BE49-F238E27FC236}">
              <a16:creationId xmlns:a16="http://schemas.microsoft.com/office/drawing/2014/main" id="{00000000-0008-0000-0000-000014000000}"/>
            </a:ext>
          </a:extLst>
        </xdr:cNvPr>
        <xdr:cNvPicPr>
          <a:picLocks noChangeAspect="1" noChangeArrowheads="1"/>
        </xdr:cNvPicPr>
      </xdr:nvPicPr>
      <xdr:blipFill rotWithShape="1">
        <a:blip xmlns:r="http://schemas.openxmlformats.org/officeDocument/2006/relationships" r:embed="rId19" cstate="print">
          <a:extLst>
            <a:ext uri="{28A0092B-C50C-407E-A947-70E740481C1C}">
              <a14:useLocalDpi xmlns:a14="http://schemas.microsoft.com/office/drawing/2010/main" val="0"/>
            </a:ext>
          </a:extLst>
        </a:blip>
        <a:srcRect t="8393"/>
        <a:stretch/>
      </xdr:blipFill>
      <xdr:spPr bwMode="auto">
        <a:xfrm>
          <a:off x="3513459" y="11614670"/>
          <a:ext cx="2532754" cy="23045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3</xdr:col>
      <xdr:colOff>1198563</xdr:colOff>
      <xdr:row>25</xdr:row>
      <xdr:rowOff>0</xdr:rowOff>
    </xdr:from>
    <xdr:ext cx="304800" cy="303918"/>
    <xdr:sp macro="" textlink="">
      <xdr:nvSpPr>
        <xdr:cNvPr id="22" name="AutoShape 3" descr="Frame 1 of &quot;RIO2FOURLEG&quot; ">
          <a:extLst>
            <a:ext uri="{FF2B5EF4-FFF2-40B4-BE49-F238E27FC236}">
              <a16:creationId xmlns:a16="http://schemas.microsoft.com/office/drawing/2014/main" id="{00000000-0008-0000-0000-000016000000}"/>
            </a:ext>
          </a:extLst>
        </xdr:cNvPr>
        <xdr:cNvSpPr>
          <a:spLocks noChangeAspect="1" noChangeArrowheads="1"/>
        </xdr:cNvSpPr>
      </xdr:nvSpPr>
      <xdr:spPr bwMode="auto">
        <a:xfrm>
          <a:off x="2954735" y="11534180"/>
          <a:ext cx="304800" cy="30391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4</xdr:col>
      <xdr:colOff>352729</xdr:colOff>
      <xdr:row>24</xdr:row>
      <xdr:rowOff>54650</xdr:rowOff>
    </xdr:from>
    <xdr:to>
      <xdr:col>5</xdr:col>
      <xdr:colOff>979181</xdr:colOff>
      <xdr:row>24</xdr:row>
      <xdr:rowOff>1820579</xdr:rowOff>
    </xdr:to>
    <xdr:pic>
      <xdr:nvPicPr>
        <xdr:cNvPr id="24" name="Picture 23">
          <a:extLst>
            <a:ext uri="{FF2B5EF4-FFF2-40B4-BE49-F238E27FC236}">
              <a16:creationId xmlns:a16="http://schemas.microsoft.com/office/drawing/2014/main" id="{00000000-0008-0000-0000-000018000000}"/>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xdr:blipFill>
      <xdr:spPr>
        <a:xfrm>
          <a:off x="3723687" y="29559827"/>
          <a:ext cx="2199268" cy="1761167"/>
        </a:xfrm>
        <a:prstGeom prst="rect">
          <a:avLst/>
        </a:prstGeom>
      </xdr:spPr>
    </xdr:pic>
    <xdr:clientData/>
  </xdr:twoCellAnchor>
  <xdr:twoCellAnchor editAs="oneCell">
    <xdr:from>
      <xdr:col>4</xdr:col>
      <xdr:colOff>709296</xdr:colOff>
      <xdr:row>25</xdr:row>
      <xdr:rowOff>147522</xdr:rowOff>
    </xdr:from>
    <xdr:to>
      <xdr:col>5</xdr:col>
      <xdr:colOff>639960</xdr:colOff>
      <xdr:row>25</xdr:row>
      <xdr:rowOff>1655764</xdr:rowOff>
    </xdr:to>
    <xdr:pic>
      <xdr:nvPicPr>
        <xdr:cNvPr id="27" name="Picture 26">
          <a:extLst>
            <a:ext uri="{FF2B5EF4-FFF2-40B4-BE49-F238E27FC236}">
              <a16:creationId xmlns:a16="http://schemas.microsoft.com/office/drawing/2014/main" id="{00000000-0008-0000-0000-00001B000000}"/>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xdr:blipFill>
      <xdr:spPr>
        <a:xfrm>
          <a:off x="4080254" y="31490725"/>
          <a:ext cx="1508242" cy="1508242"/>
        </a:xfrm>
        <a:prstGeom prst="rect">
          <a:avLst/>
        </a:prstGeom>
      </xdr:spPr>
    </xdr:pic>
    <xdr:clientData/>
  </xdr:twoCellAnchor>
  <xdr:oneCellAnchor>
    <xdr:from>
      <xdr:col>3</xdr:col>
      <xdr:colOff>1198563</xdr:colOff>
      <xdr:row>10</xdr:row>
      <xdr:rowOff>0</xdr:rowOff>
    </xdr:from>
    <xdr:ext cx="304800" cy="303918"/>
    <xdr:sp macro="" textlink="">
      <xdr:nvSpPr>
        <xdr:cNvPr id="30" name="AutoShape 3" descr="Frame 1 of &quot;RIO2FOURLEG&quot; ">
          <a:extLst>
            <a:ext uri="{FF2B5EF4-FFF2-40B4-BE49-F238E27FC236}">
              <a16:creationId xmlns:a16="http://schemas.microsoft.com/office/drawing/2014/main" id="{00000000-0008-0000-0000-00001E000000}"/>
            </a:ext>
          </a:extLst>
        </xdr:cNvPr>
        <xdr:cNvSpPr>
          <a:spLocks noChangeAspect="1" noChangeArrowheads="1"/>
        </xdr:cNvSpPr>
      </xdr:nvSpPr>
      <xdr:spPr bwMode="auto">
        <a:xfrm>
          <a:off x="2954735" y="11534180"/>
          <a:ext cx="304800" cy="30391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4</xdr:col>
      <xdr:colOff>177998</xdr:colOff>
      <xdr:row>20</xdr:row>
      <xdr:rowOff>84848</xdr:rowOff>
    </xdr:from>
    <xdr:to>
      <xdr:col>5</xdr:col>
      <xdr:colOff>1135261</xdr:colOff>
      <xdr:row>20</xdr:row>
      <xdr:rowOff>2238005</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22">
          <a:extLst>
            <a:ext uri="{BEBA8EAE-BF5A-486C-A8C5-ECC9F3942E4B}">
              <a14:imgProps xmlns:a14="http://schemas.microsoft.com/office/drawing/2010/main">
                <a14:imgLayer r:embed="rId23">
                  <a14:imgEffect>
                    <a14:saturation sat="0"/>
                  </a14:imgEffect>
                </a14:imgLayer>
              </a14:imgProps>
            </a:ext>
          </a:extLst>
        </a:blip>
        <a:stretch>
          <a:fillRect/>
        </a:stretch>
      </xdr:blipFill>
      <xdr:spPr>
        <a:xfrm>
          <a:off x="3571279" y="24061059"/>
          <a:ext cx="2530079" cy="2153157"/>
        </a:xfrm>
        <a:prstGeom prst="rect">
          <a:avLst/>
        </a:prstGeom>
      </xdr:spPr>
    </xdr:pic>
    <xdr:clientData/>
  </xdr:twoCellAnchor>
  <xdr:twoCellAnchor editAs="oneCell">
    <xdr:from>
      <xdr:col>4</xdr:col>
      <xdr:colOff>168473</xdr:colOff>
      <xdr:row>11</xdr:row>
      <xdr:rowOff>39289</xdr:rowOff>
    </xdr:from>
    <xdr:to>
      <xdr:col>5</xdr:col>
      <xdr:colOff>923924</xdr:colOff>
      <xdr:row>11</xdr:row>
      <xdr:rowOff>2335043</xdr:rowOff>
    </xdr:to>
    <xdr:pic>
      <xdr:nvPicPr>
        <xdr:cNvPr id="17" name="Picture 31">
          <a:extLst>
            <a:ext uri="{FF2B5EF4-FFF2-40B4-BE49-F238E27FC236}">
              <a16:creationId xmlns:a16="http://schemas.microsoft.com/office/drawing/2014/main" id="{00000000-0008-0000-0000-000011000000}"/>
            </a:ext>
          </a:extLst>
        </xdr:cNvPr>
        <xdr:cNvPicPr>
          <a:picLocks noChangeAspect="1"/>
        </xdr:cNvPicPr>
      </xdr:nvPicPr>
      <xdr:blipFill>
        <a:blip xmlns:r="http://schemas.openxmlformats.org/officeDocument/2006/relationships" r:embed="rId24"/>
        <a:stretch>
          <a:fillRect/>
        </a:stretch>
      </xdr:blipFill>
      <xdr:spPr>
        <a:xfrm>
          <a:off x="3561754" y="3938586"/>
          <a:ext cx="2331839" cy="2290992"/>
        </a:xfrm>
        <a:prstGeom prst="rect">
          <a:avLst/>
        </a:prstGeom>
      </xdr:spPr>
    </xdr:pic>
    <xdr:clientData/>
  </xdr:twoCellAnchor>
  <xdr:twoCellAnchor editAs="oneCell">
    <xdr:from>
      <xdr:col>4</xdr:col>
      <xdr:colOff>168473</xdr:colOff>
      <xdr:row>11</xdr:row>
      <xdr:rowOff>39289</xdr:rowOff>
    </xdr:from>
    <xdr:to>
      <xdr:col>5</xdr:col>
      <xdr:colOff>923924</xdr:colOff>
      <xdr:row>11</xdr:row>
      <xdr:rowOff>2335043</xdr:rowOff>
    </xdr:to>
    <xdr:pic>
      <xdr:nvPicPr>
        <xdr:cNvPr id="18" name="Picture 34">
          <a:extLst>
            <a:ext uri="{FF2B5EF4-FFF2-40B4-BE49-F238E27FC236}">
              <a16:creationId xmlns:a16="http://schemas.microsoft.com/office/drawing/2014/main" id="{00000000-0008-0000-0000-000012000000}"/>
            </a:ext>
          </a:extLst>
        </xdr:cNvPr>
        <xdr:cNvPicPr>
          <a:picLocks noChangeAspect="1"/>
        </xdr:cNvPicPr>
      </xdr:nvPicPr>
      <xdr:blipFill>
        <a:blip xmlns:r="http://schemas.openxmlformats.org/officeDocument/2006/relationships" r:embed="rId25">
          <a:extLst>
            <a:ext uri="{BEBA8EAE-BF5A-486C-A8C5-ECC9F3942E4B}">
              <a14:imgProps xmlns:a14="http://schemas.microsoft.com/office/drawing/2010/main">
                <a14:imgLayer r:embed="rId26">
                  <a14:imgEffect>
                    <a14:saturation sat="0"/>
                  </a14:imgEffect>
                </a14:imgLayer>
              </a14:imgProps>
            </a:ext>
          </a:extLst>
        </a:blip>
        <a:stretch>
          <a:fillRect/>
        </a:stretch>
      </xdr:blipFill>
      <xdr:spPr>
        <a:xfrm>
          <a:off x="3561754" y="3938586"/>
          <a:ext cx="2327077" cy="2295754"/>
        </a:xfrm>
        <a:prstGeom prst="rect">
          <a:avLst/>
        </a:prstGeom>
      </xdr:spPr>
    </xdr:pic>
    <xdr:clientData/>
  </xdr:twoCellAnchor>
  <xdr:twoCellAnchor editAs="oneCell">
    <xdr:from>
      <xdr:col>4</xdr:col>
      <xdr:colOff>232766</xdr:colOff>
      <xdr:row>12</xdr:row>
      <xdr:rowOff>83938</xdr:rowOff>
    </xdr:from>
    <xdr:to>
      <xdr:col>5</xdr:col>
      <xdr:colOff>983455</xdr:colOff>
      <xdr:row>12</xdr:row>
      <xdr:rowOff>2388620</xdr:rowOff>
    </xdr:to>
    <xdr:pic>
      <xdr:nvPicPr>
        <xdr:cNvPr id="19" name="Picture 35">
          <a:extLst>
            <a:ext uri="{FF2B5EF4-FFF2-40B4-BE49-F238E27FC236}">
              <a16:creationId xmlns:a16="http://schemas.microsoft.com/office/drawing/2014/main" id="{00000000-0008-0000-0000-000013000000}"/>
            </a:ext>
          </a:extLst>
        </xdr:cNvPr>
        <xdr:cNvPicPr>
          <a:picLocks noChangeAspect="1"/>
        </xdr:cNvPicPr>
      </xdr:nvPicPr>
      <xdr:blipFill>
        <a:blip xmlns:r="http://schemas.openxmlformats.org/officeDocument/2006/relationships" r:embed="rId25">
          <a:extLst>
            <a:ext uri="{BEBA8EAE-BF5A-486C-A8C5-ECC9F3942E4B}">
              <a14:imgProps xmlns:a14="http://schemas.microsoft.com/office/drawing/2010/main">
                <a14:imgLayer r:embed="rId26">
                  <a14:imgEffect>
                    <a14:saturation sat="0"/>
                  </a14:imgEffect>
                </a14:imgLayer>
              </a14:imgProps>
            </a:ext>
          </a:extLst>
        </a:blip>
        <a:stretch>
          <a:fillRect/>
        </a:stretch>
      </xdr:blipFill>
      <xdr:spPr>
        <a:xfrm>
          <a:off x="3626047" y="6349602"/>
          <a:ext cx="2327077" cy="2295754"/>
        </a:xfrm>
        <a:prstGeom prst="rect">
          <a:avLst/>
        </a:prstGeom>
      </xdr:spPr>
    </xdr:pic>
    <xdr:clientData/>
  </xdr:twoCellAnchor>
  <xdr:oneCellAnchor>
    <xdr:from>
      <xdr:col>4</xdr:col>
      <xdr:colOff>711095</xdr:colOff>
      <xdr:row>57</xdr:row>
      <xdr:rowOff>31451</xdr:rowOff>
    </xdr:from>
    <xdr:ext cx="1662114" cy="2066425"/>
    <xdr:pic>
      <xdr:nvPicPr>
        <xdr:cNvPr id="34" name="Picture 20">
          <a:extLst>
            <a:ext uri="{FF2B5EF4-FFF2-40B4-BE49-F238E27FC236}">
              <a16:creationId xmlns:a16="http://schemas.microsoft.com/office/drawing/2014/main" id="{530E6C4A-6500-497C-8975-2BB4AC5E80E0}"/>
            </a:ext>
          </a:extLst>
        </xdr:cNvPr>
        <xdr:cNvPicPr>
          <a:picLocks noChangeAspect="1"/>
        </xdr:cNvPicPr>
      </xdr:nvPicPr>
      <xdr:blipFill rotWithShape="1">
        <a:blip xmlns:r="http://schemas.openxmlformats.org/officeDocument/2006/relationships" r:embed="rId27" cstate="print">
          <a:extLst>
            <a:ext uri="{BEBA8EAE-BF5A-486C-A8C5-ECC9F3942E4B}">
              <a14:imgProps xmlns:a14="http://schemas.microsoft.com/office/drawing/2010/main">
                <a14:imgLayer r:embed="rId28">
                  <a14:imgEffect>
                    <a14:saturation sat="0"/>
                  </a14:imgEffect>
                </a14:imgLayer>
              </a14:imgProps>
            </a:ext>
            <a:ext uri="{28A0092B-C50C-407E-A947-70E740481C1C}">
              <a14:useLocalDpi xmlns:a14="http://schemas.microsoft.com/office/drawing/2010/main" val="0"/>
            </a:ext>
          </a:extLst>
        </a:blip>
        <a:srcRect l="40853" t="10897" r="21485" b="6256"/>
        <a:stretch/>
      </xdr:blipFill>
      <xdr:spPr>
        <a:xfrm>
          <a:off x="4312736" y="41643795"/>
          <a:ext cx="1662114" cy="2066425"/>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oneCellAnchor>
    <xdr:from>
      <xdr:col>0</xdr:col>
      <xdr:colOff>0</xdr:colOff>
      <xdr:row>0</xdr:row>
      <xdr:rowOff>0</xdr:rowOff>
    </xdr:from>
    <xdr:ext cx="1067957" cy="1116691"/>
    <xdr:pic>
      <xdr:nvPicPr>
        <xdr:cNvPr id="6" name="Picture 1">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072242" cy="1074358"/>
        </a:xfrm>
        <a:prstGeom prst="rect">
          <a:avLst/>
        </a:prstGeom>
      </xdr:spPr>
    </xdr:pic>
    <xdr:clientData/>
  </xdr:oneCellAnchor>
  <xdr:twoCellAnchor editAs="oneCell">
    <xdr:from>
      <xdr:col>4</xdr:col>
      <xdr:colOff>0</xdr:colOff>
      <xdr:row>26</xdr:row>
      <xdr:rowOff>0</xdr:rowOff>
    </xdr:from>
    <xdr:to>
      <xdr:col>4</xdr:col>
      <xdr:colOff>304800</xdr:colOff>
      <xdr:row>26</xdr:row>
      <xdr:rowOff>304800</xdr:rowOff>
    </xdr:to>
    <xdr:sp macro="" textlink="">
      <xdr:nvSpPr>
        <xdr:cNvPr id="3" name="AutoShape 2" descr="Frame 1 of &quot;RIO2FOURLEG&quot; ">
          <a:extLst>
            <a:ext uri="{FF2B5EF4-FFF2-40B4-BE49-F238E27FC236}">
              <a16:creationId xmlns:a16="http://schemas.microsoft.com/office/drawing/2014/main" id="{00000000-0008-0000-0100-000003000000}"/>
            </a:ext>
          </a:extLst>
        </xdr:cNvPr>
        <xdr:cNvSpPr>
          <a:spLocks noChangeAspect="1" noChangeArrowheads="1"/>
        </xdr:cNvSpPr>
      </xdr:nvSpPr>
      <xdr:spPr bwMode="auto">
        <a:xfrm>
          <a:off x="3064933" y="1040553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4</xdr:col>
      <xdr:colOff>0</xdr:colOff>
      <xdr:row>26</xdr:row>
      <xdr:rowOff>0</xdr:rowOff>
    </xdr:from>
    <xdr:to>
      <xdr:col>4</xdr:col>
      <xdr:colOff>304800</xdr:colOff>
      <xdr:row>26</xdr:row>
      <xdr:rowOff>304800</xdr:rowOff>
    </xdr:to>
    <xdr:sp macro="" textlink="">
      <xdr:nvSpPr>
        <xdr:cNvPr id="4" name="AutoShape 3" descr="Frame 1 of &quot;RIO2FOURLEG&quot; ">
          <a:extLst>
            <a:ext uri="{FF2B5EF4-FFF2-40B4-BE49-F238E27FC236}">
              <a16:creationId xmlns:a16="http://schemas.microsoft.com/office/drawing/2014/main" id="{00000000-0008-0000-0100-000004000000}"/>
            </a:ext>
          </a:extLst>
        </xdr:cNvPr>
        <xdr:cNvSpPr>
          <a:spLocks noChangeAspect="1" noChangeArrowheads="1"/>
        </xdr:cNvSpPr>
      </xdr:nvSpPr>
      <xdr:spPr bwMode="auto">
        <a:xfrm>
          <a:off x="3064933" y="1040553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4</xdr:col>
      <xdr:colOff>134393</xdr:colOff>
      <xdr:row>10</xdr:row>
      <xdr:rowOff>388697</xdr:rowOff>
    </xdr:from>
    <xdr:to>
      <xdr:col>5</xdr:col>
      <xdr:colOff>1106919</xdr:colOff>
      <xdr:row>10</xdr:row>
      <xdr:rowOff>2286000</xdr:rowOff>
    </xdr:to>
    <xdr:pic>
      <xdr:nvPicPr>
        <xdr:cNvPr id="5" name="Picture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2"/>
        <a:stretch>
          <a:fillRect/>
        </a:stretch>
      </xdr:blipFill>
      <xdr:spPr>
        <a:xfrm>
          <a:off x="4915943" y="2255597"/>
          <a:ext cx="2553676" cy="1897303"/>
        </a:xfrm>
        <a:prstGeom prst="rect">
          <a:avLst/>
        </a:prstGeom>
      </xdr:spPr>
    </xdr:pic>
    <xdr:clientData/>
  </xdr:twoCellAnchor>
  <xdr:twoCellAnchor editAs="oneCell">
    <xdr:from>
      <xdr:col>4</xdr:col>
      <xdr:colOff>417554</xdr:colOff>
      <xdr:row>11</xdr:row>
      <xdr:rowOff>43202</xdr:rowOff>
    </xdr:from>
    <xdr:to>
      <xdr:col>5</xdr:col>
      <xdr:colOff>639762</xdr:colOff>
      <xdr:row>11</xdr:row>
      <xdr:rowOff>1840515</xdr:rowOff>
    </xdr:to>
    <xdr:pic>
      <xdr:nvPicPr>
        <xdr:cNvPr id="7" name="Picture 6">
          <a:extLst>
            <a:ext uri="{FF2B5EF4-FFF2-40B4-BE49-F238E27FC236}">
              <a16:creationId xmlns:a16="http://schemas.microsoft.com/office/drawing/2014/main" id="{00000000-0008-0000-0100-000007000000}"/>
            </a:ext>
          </a:extLst>
        </xdr:cNvPr>
        <xdr:cNvPicPr>
          <a:picLocks noChangeAspect="1"/>
        </xdr:cNvPicPr>
      </xdr:nvPicPr>
      <xdr:blipFill>
        <a:blip xmlns:r="http://schemas.openxmlformats.org/officeDocument/2006/relationships" r:embed="rId3">
          <a:extLst>
            <a:ext uri="{BEBA8EAE-BF5A-486C-A8C5-ECC9F3942E4B}">
              <a14:imgProps xmlns:a14="http://schemas.microsoft.com/office/drawing/2010/main">
                <a14:imgLayer r:embed="rId4">
                  <a14:imgEffect>
                    <a14:saturation sat="0"/>
                  </a14:imgEffect>
                </a14:imgLayer>
              </a14:imgProps>
            </a:ext>
          </a:extLst>
        </a:blip>
        <a:stretch>
          <a:fillRect/>
        </a:stretch>
      </xdr:blipFill>
      <xdr:spPr>
        <a:xfrm>
          <a:off x="5193661" y="4574381"/>
          <a:ext cx="1800637" cy="1792551"/>
        </a:xfrm>
        <a:prstGeom prst="rect">
          <a:avLst/>
        </a:prstGeom>
      </xdr:spPr>
    </xdr:pic>
    <xdr:clientData/>
  </xdr:twoCellAnchor>
  <xdr:twoCellAnchor editAs="oneCell">
    <xdr:from>
      <xdr:col>4</xdr:col>
      <xdr:colOff>609600</xdr:colOff>
      <xdr:row>59</xdr:row>
      <xdr:rowOff>36478</xdr:rowOff>
    </xdr:from>
    <xdr:to>
      <xdr:col>5</xdr:col>
      <xdr:colOff>476250</xdr:colOff>
      <xdr:row>59</xdr:row>
      <xdr:rowOff>1430750</xdr:rowOff>
    </xdr:to>
    <xdr:pic>
      <xdr:nvPicPr>
        <xdr:cNvPr id="12" name="Picture 11">
          <a:extLst>
            <a:ext uri="{FF2B5EF4-FFF2-40B4-BE49-F238E27FC236}">
              <a16:creationId xmlns:a16="http://schemas.microsoft.com/office/drawing/2014/main" id="{00000000-0008-0000-0100-00000C000000}"/>
            </a:ext>
          </a:extLst>
        </xdr:cNvPr>
        <xdr:cNvPicPr>
          <a:picLocks noChangeAspect="1"/>
        </xdr:cNvPicPr>
      </xdr:nvPicPr>
      <xdr:blipFill rotWithShape="1">
        <a:blip xmlns:r="http://schemas.openxmlformats.org/officeDocument/2006/relationships" r:embed="rId5">
          <a:extLst>
            <a:ext uri="{BEBA8EAE-BF5A-486C-A8C5-ECC9F3942E4B}">
              <a14:imgProps xmlns:a14="http://schemas.microsoft.com/office/drawing/2010/main">
                <a14:imgLayer r:embed="rId6">
                  <a14:imgEffect>
                    <a14:saturation sat="0"/>
                  </a14:imgEffect>
                </a14:imgLayer>
              </a14:imgProps>
            </a:ext>
          </a:extLst>
        </a:blip>
        <a:srcRect l="5246" t="5434" r="2043" b="8147"/>
        <a:stretch/>
      </xdr:blipFill>
      <xdr:spPr>
        <a:xfrm>
          <a:off x="5387463" y="69154180"/>
          <a:ext cx="1449029" cy="1394272"/>
        </a:xfrm>
        <a:prstGeom prst="rect">
          <a:avLst/>
        </a:prstGeom>
      </xdr:spPr>
    </xdr:pic>
    <xdr:clientData/>
  </xdr:twoCellAnchor>
  <xdr:twoCellAnchor editAs="oneCell">
    <xdr:from>
      <xdr:col>4</xdr:col>
      <xdr:colOff>618463</xdr:colOff>
      <xdr:row>29</xdr:row>
      <xdr:rowOff>48200</xdr:rowOff>
    </xdr:from>
    <xdr:to>
      <xdr:col>5</xdr:col>
      <xdr:colOff>734052</xdr:colOff>
      <xdr:row>29</xdr:row>
      <xdr:rowOff>1363662</xdr:rowOff>
    </xdr:to>
    <xdr:pic>
      <xdr:nvPicPr>
        <xdr:cNvPr id="26" name="Picture 13">
          <a:extLst>
            <a:ext uri="{FF2B5EF4-FFF2-40B4-BE49-F238E27FC236}">
              <a16:creationId xmlns:a16="http://schemas.microsoft.com/office/drawing/2014/main" id="{00000000-0008-0000-0100-00001A000000}"/>
            </a:ext>
          </a:extLst>
        </xdr:cNvPr>
        <xdr:cNvPicPr>
          <a:picLocks noChangeAspect="1" noChangeArrowheads="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l="28067" t="48477" r="27671" b="2169"/>
        <a:stretch/>
      </xdr:blipFill>
      <xdr:spPr bwMode="auto">
        <a:xfrm>
          <a:off x="5380963" y="40623000"/>
          <a:ext cx="1696739" cy="13154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109145</xdr:colOff>
      <xdr:row>13</xdr:row>
      <xdr:rowOff>227980</xdr:rowOff>
    </xdr:from>
    <xdr:to>
      <xdr:col>5</xdr:col>
      <xdr:colOff>1103566</xdr:colOff>
      <xdr:row>13</xdr:row>
      <xdr:rowOff>2074623</xdr:rowOff>
    </xdr:to>
    <xdr:pic>
      <xdr:nvPicPr>
        <xdr:cNvPr id="16" name="Picture 15">
          <a:extLst>
            <a:ext uri="{FF2B5EF4-FFF2-40B4-BE49-F238E27FC236}">
              <a16:creationId xmlns:a16="http://schemas.microsoft.com/office/drawing/2014/main" id="{00000000-0008-0000-0100-000010000000}"/>
            </a:ext>
          </a:extLst>
        </xdr:cNvPr>
        <xdr:cNvPicPr>
          <a:picLocks noChangeAspect="1"/>
        </xdr:cNvPicPr>
      </xdr:nvPicPr>
      <xdr:blipFill rotWithShape="1">
        <a:blip xmlns:r="http://schemas.openxmlformats.org/officeDocument/2006/relationships" r:embed="rId8">
          <a:extLst>
            <a:ext uri="{BEBA8EAE-BF5A-486C-A8C5-ECC9F3942E4B}">
              <a14:imgProps xmlns:a14="http://schemas.microsoft.com/office/drawing/2010/main">
                <a14:imgLayer r:embed="rId9">
                  <a14:imgEffect>
                    <a14:saturation sat="0"/>
                  </a14:imgEffect>
                </a14:imgLayer>
              </a14:imgProps>
            </a:ext>
          </a:extLst>
        </a:blip>
        <a:srcRect l="11519" r="9770" b="8946"/>
        <a:stretch/>
      </xdr:blipFill>
      <xdr:spPr>
        <a:xfrm>
          <a:off x="4702022" y="10379281"/>
          <a:ext cx="2573222" cy="1846643"/>
        </a:xfrm>
        <a:prstGeom prst="rect">
          <a:avLst/>
        </a:prstGeom>
      </xdr:spPr>
    </xdr:pic>
    <xdr:clientData/>
  </xdr:twoCellAnchor>
  <xdr:twoCellAnchor editAs="oneCell">
    <xdr:from>
      <xdr:col>4</xdr:col>
      <xdr:colOff>572112</xdr:colOff>
      <xdr:row>28</xdr:row>
      <xdr:rowOff>14814</xdr:rowOff>
    </xdr:from>
    <xdr:to>
      <xdr:col>5</xdr:col>
      <xdr:colOff>800100</xdr:colOff>
      <xdr:row>28</xdr:row>
      <xdr:rowOff>1846123</xdr:rowOff>
    </xdr:to>
    <xdr:pic>
      <xdr:nvPicPr>
        <xdr:cNvPr id="29" name="Picture 16">
          <a:extLst>
            <a:ext uri="{FF2B5EF4-FFF2-40B4-BE49-F238E27FC236}">
              <a16:creationId xmlns:a16="http://schemas.microsoft.com/office/drawing/2014/main" id="{00000000-0008-0000-0100-00001D000000}"/>
            </a:ext>
          </a:extLst>
        </xdr:cNvPr>
        <xdr:cNvPicPr>
          <a:picLocks noChangeAspect="1" noChangeArrowheads="1"/>
        </xdr:cNvPicPr>
      </xdr:nvPicPr>
      <xdr:blipFill rotWithShape="1">
        <a:blip xmlns:r="http://schemas.openxmlformats.org/officeDocument/2006/relationships" r:embed="rId10" cstate="print">
          <a:extLst>
            <a:ext uri="{BEBA8EAE-BF5A-486C-A8C5-ECC9F3942E4B}">
              <a14:imgProps xmlns:a14="http://schemas.microsoft.com/office/drawing/2010/main">
                <a14:imgLayer r:embed="rId11">
                  <a14:imgEffect>
                    <a14:saturation sat="0"/>
                  </a14:imgEffect>
                </a14:imgLayer>
              </a14:imgProps>
            </a:ext>
            <a:ext uri="{28A0092B-C50C-407E-A947-70E740481C1C}">
              <a14:useLocalDpi xmlns:a14="http://schemas.microsoft.com/office/drawing/2010/main" val="0"/>
            </a:ext>
          </a:extLst>
        </a:blip>
        <a:srcRect l="22570" t="20955" r="22616" b="18616"/>
        <a:stretch/>
      </xdr:blipFill>
      <xdr:spPr bwMode="auto">
        <a:xfrm>
          <a:off x="5165620" y="24702999"/>
          <a:ext cx="1809138" cy="182654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485773</xdr:colOff>
      <xdr:row>31</xdr:row>
      <xdr:rowOff>103727</xdr:rowOff>
    </xdr:from>
    <xdr:to>
      <xdr:col>5</xdr:col>
      <xdr:colOff>849721</xdr:colOff>
      <xdr:row>31</xdr:row>
      <xdr:rowOff>2075111</xdr:rowOff>
    </xdr:to>
    <xdr:pic>
      <xdr:nvPicPr>
        <xdr:cNvPr id="18" name="Picture 17">
          <a:extLst>
            <a:ext uri="{FF2B5EF4-FFF2-40B4-BE49-F238E27FC236}">
              <a16:creationId xmlns:a16="http://schemas.microsoft.com/office/drawing/2014/main" id="{00000000-0008-0000-0100-000012000000}"/>
            </a:ext>
          </a:extLst>
        </xdr:cNvPr>
        <xdr:cNvPicPr>
          <a:picLocks noChangeAspect="1" noChangeArrowheads="1"/>
        </xdr:cNvPicPr>
      </xdr:nvPicPr>
      <xdr:blipFill rotWithShape="1">
        <a:blip xmlns:r="http://schemas.openxmlformats.org/officeDocument/2006/relationships" r:embed="rId12" cstate="print">
          <a:extLst>
            <a:ext uri="{BEBA8EAE-BF5A-486C-A8C5-ECC9F3942E4B}">
              <a14:imgProps xmlns:a14="http://schemas.microsoft.com/office/drawing/2010/main">
                <a14:imgLayer r:embed="rId13">
                  <a14:imgEffect>
                    <a14:saturation sat="0"/>
                  </a14:imgEffect>
                </a14:imgLayer>
              </a14:imgProps>
            </a:ext>
            <a:ext uri="{28A0092B-C50C-407E-A947-70E740481C1C}">
              <a14:useLocalDpi xmlns:a14="http://schemas.microsoft.com/office/drawing/2010/main" val="0"/>
            </a:ext>
          </a:extLst>
        </a:blip>
        <a:srcRect l="26855" t="27538" r="24931" b="23443"/>
        <a:stretch/>
      </xdr:blipFill>
      <xdr:spPr bwMode="auto">
        <a:xfrm>
          <a:off x="5079281" y="36805703"/>
          <a:ext cx="1941565" cy="19713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92177</xdr:colOff>
      <xdr:row>33</xdr:row>
      <xdr:rowOff>312025</xdr:rowOff>
    </xdr:from>
    <xdr:to>
      <xdr:col>5</xdr:col>
      <xdr:colOff>1115654</xdr:colOff>
      <xdr:row>33</xdr:row>
      <xdr:rowOff>1564176</xdr:rowOff>
    </xdr:to>
    <xdr:pic>
      <xdr:nvPicPr>
        <xdr:cNvPr id="19" name="Picture 18">
          <a:extLst>
            <a:ext uri="{FF2B5EF4-FFF2-40B4-BE49-F238E27FC236}">
              <a16:creationId xmlns:a16="http://schemas.microsoft.com/office/drawing/2014/main" id="{00000000-0008-0000-0100-000013000000}"/>
            </a:ext>
          </a:extLst>
        </xdr:cNvPr>
        <xdr:cNvPicPr>
          <a:picLocks noChangeAspect="1" noChangeArrowheads="1"/>
        </xdr:cNvPicPr>
      </xdr:nvPicPr>
      <xdr:blipFill rotWithShape="1">
        <a:blip xmlns:r="http://schemas.openxmlformats.org/officeDocument/2006/relationships" r:embed="rId14" cstate="print">
          <a:extLst>
            <a:ext uri="{BEBA8EAE-BF5A-486C-A8C5-ECC9F3942E4B}">
              <a14:imgProps xmlns:a14="http://schemas.microsoft.com/office/drawing/2010/main">
                <a14:imgLayer r:embed="rId15">
                  <a14:imgEffect>
                    <a14:saturation sat="0"/>
                  </a14:imgEffect>
                </a14:imgLayer>
              </a14:imgProps>
            </a:ext>
            <a:ext uri="{28A0092B-C50C-407E-A947-70E740481C1C}">
              <a14:useLocalDpi xmlns:a14="http://schemas.microsoft.com/office/drawing/2010/main" val="0"/>
            </a:ext>
          </a:extLst>
        </a:blip>
        <a:srcRect l="8155" t="35214" r="8432" b="31953"/>
        <a:stretch/>
      </xdr:blipFill>
      <xdr:spPr bwMode="auto">
        <a:xfrm>
          <a:off x="4685685" y="41530694"/>
          <a:ext cx="2601094" cy="12473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146417</xdr:colOff>
      <xdr:row>50</xdr:row>
      <xdr:rowOff>352270</xdr:rowOff>
    </xdr:from>
    <xdr:to>
      <xdr:col>5</xdr:col>
      <xdr:colOff>1074809</xdr:colOff>
      <xdr:row>50</xdr:row>
      <xdr:rowOff>1525689</xdr:rowOff>
    </xdr:to>
    <xdr:pic>
      <xdr:nvPicPr>
        <xdr:cNvPr id="20" name="Picture 19">
          <a:extLst>
            <a:ext uri="{FF2B5EF4-FFF2-40B4-BE49-F238E27FC236}">
              <a16:creationId xmlns:a16="http://schemas.microsoft.com/office/drawing/2014/main" id="{00000000-0008-0000-0100-000014000000}"/>
            </a:ext>
          </a:extLst>
        </xdr:cNvPr>
        <xdr:cNvPicPr>
          <a:picLocks noChangeAspect="1"/>
        </xdr:cNvPicPr>
      </xdr:nvPicPr>
      <xdr:blipFill rotWithShape="1">
        <a:blip xmlns:r="http://schemas.openxmlformats.org/officeDocument/2006/relationships" r:embed="rId16"/>
        <a:srcRect r="6242"/>
        <a:stretch/>
      </xdr:blipFill>
      <xdr:spPr>
        <a:xfrm>
          <a:off x="4739925" y="51848722"/>
          <a:ext cx="2506009" cy="1173419"/>
        </a:xfrm>
        <a:prstGeom prst="rect">
          <a:avLst/>
        </a:prstGeom>
      </xdr:spPr>
    </xdr:pic>
    <xdr:clientData/>
  </xdr:twoCellAnchor>
  <xdr:twoCellAnchor editAs="oneCell">
    <xdr:from>
      <xdr:col>4</xdr:col>
      <xdr:colOff>399436</xdr:colOff>
      <xdr:row>49</xdr:row>
      <xdr:rowOff>30726</xdr:rowOff>
    </xdr:from>
    <xdr:to>
      <xdr:col>5</xdr:col>
      <xdr:colOff>675968</xdr:colOff>
      <xdr:row>49</xdr:row>
      <xdr:rowOff>1620583</xdr:rowOff>
    </xdr:to>
    <xdr:pic>
      <xdr:nvPicPr>
        <xdr:cNvPr id="23" name="Picture 22">
          <a:extLst>
            <a:ext uri="{FF2B5EF4-FFF2-40B4-BE49-F238E27FC236}">
              <a16:creationId xmlns:a16="http://schemas.microsoft.com/office/drawing/2014/main" id="{00000000-0008-0000-0100-000017000000}"/>
            </a:ext>
          </a:extLst>
        </xdr:cNvPr>
        <xdr:cNvPicPr>
          <a:picLocks noChangeAspect="1"/>
        </xdr:cNvPicPr>
      </xdr:nvPicPr>
      <xdr:blipFill>
        <a:blip xmlns:r="http://schemas.openxmlformats.org/officeDocument/2006/relationships" r:embed="rId17"/>
        <a:stretch>
          <a:fillRect/>
        </a:stretch>
      </xdr:blipFill>
      <xdr:spPr>
        <a:xfrm>
          <a:off x="4992944" y="49207379"/>
          <a:ext cx="1858911" cy="1589857"/>
        </a:xfrm>
        <a:prstGeom prst="rect">
          <a:avLst/>
        </a:prstGeom>
      </xdr:spPr>
    </xdr:pic>
    <xdr:clientData/>
  </xdr:twoCellAnchor>
  <xdr:twoCellAnchor editAs="oneCell">
    <xdr:from>
      <xdr:col>4</xdr:col>
      <xdr:colOff>112303</xdr:colOff>
      <xdr:row>32</xdr:row>
      <xdr:rowOff>557827</xdr:rowOff>
    </xdr:from>
    <xdr:to>
      <xdr:col>5</xdr:col>
      <xdr:colOff>1056504</xdr:colOff>
      <xdr:row>32</xdr:row>
      <xdr:rowOff>1954827</xdr:rowOff>
    </xdr:to>
    <xdr:pic>
      <xdr:nvPicPr>
        <xdr:cNvPr id="24" name="Picture 23">
          <a:extLst>
            <a:ext uri="{FF2B5EF4-FFF2-40B4-BE49-F238E27FC236}">
              <a16:creationId xmlns:a16="http://schemas.microsoft.com/office/drawing/2014/main" id="{00000000-0008-0000-0100-000018000000}"/>
            </a:ext>
          </a:extLst>
        </xdr:cNvPr>
        <xdr:cNvPicPr>
          <a:picLocks noChangeAspect="1" noChangeArrowheads="1"/>
        </xdr:cNvPicPr>
      </xdr:nvPicPr>
      <xdr:blipFill rotWithShape="1">
        <a:blip xmlns:r="http://schemas.openxmlformats.org/officeDocument/2006/relationships" r:embed="rId18" cstate="print">
          <a:extLst>
            <a:ext uri="{28A0092B-C50C-407E-A947-70E740481C1C}">
              <a14:useLocalDpi xmlns:a14="http://schemas.microsoft.com/office/drawing/2010/main" val="0"/>
            </a:ext>
          </a:extLst>
        </a:blip>
        <a:srcRect l="15183" t="42850" r="15109" b="2568"/>
        <a:stretch/>
      </xdr:blipFill>
      <xdr:spPr bwMode="auto">
        <a:xfrm>
          <a:off x="4705811" y="40025125"/>
          <a:ext cx="2526580" cy="13922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485469</xdr:colOff>
      <xdr:row>19</xdr:row>
      <xdr:rowOff>113071</xdr:rowOff>
    </xdr:from>
    <xdr:to>
      <xdr:col>5</xdr:col>
      <xdr:colOff>666269</xdr:colOff>
      <xdr:row>19</xdr:row>
      <xdr:rowOff>2419350</xdr:rowOff>
    </xdr:to>
    <xdr:pic>
      <xdr:nvPicPr>
        <xdr:cNvPr id="27" name="Picture 26">
          <a:extLst>
            <a:ext uri="{FF2B5EF4-FFF2-40B4-BE49-F238E27FC236}">
              <a16:creationId xmlns:a16="http://schemas.microsoft.com/office/drawing/2014/main" id="{00000000-0008-0000-0100-00001B000000}"/>
            </a:ext>
          </a:extLst>
        </xdr:cNvPr>
        <xdr:cNvPicPr>
          <a:picLocks noChangeAspect="1" noChangeArrowheads="1"/>
        </xdr:cNvPicPr>
      </xdr:nvPicPr>
      <xdr:blipFill rotWithShape="1">
        <a:blip xmlns:r="http://schemas.openxmlformats.org/officeDocument/2006/relationships" r:embed="rId19" cstate="print">
          <a:extLst>
            <a:ext uri="{28A0092B-C50C-407E-A947-70E740481C1C}">
              <a14:useLocalDpi xmlns:a14="http://schemas.microsoft.com/office/drawing/2010/main" val="0"/>
            </a:ext>
          </a:extLst>
        </a:blip>
        <a:srcRect l="16845" t="10364" r="21704" b="8449"/>
        <a:stretch/>
      </xdr:blipFill>
      <xdr:spPr bwMode="auto">
        <a:xfrm>
          <a:off x="5267019" y="17658121"/>
          <a:ext cx="1761950" cy="23062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563355</xdr:colOff>
      <xdr:row>21</xdr:row>
      <xdr:rowOff>316163</xdr:rowOff>
    </xdr:from>
    <xdr:to>
      <xdr:col>5</xdr:col>
      <xdr:colOff>607254</xdr:colOff>
      <xdr:row>21</xdr:row>
      <xdr:rowOff>2800350</xdr:rowOff>
    </xdr:to>
    <xdr:pic>
      <xdr:nvPicPr>
        <xdr:cNvPr id="28" name="Picture 27">
          <a:extLst>
            <a:ext uri="{FF2B5EF4-FFF2-40B4-BE49-F238E27FC236}">
              <a16:creationId xmlns:a16="http://schemas.microsoft.com/office/drawing/2014/main" id="{00000000-0008-0000-0100-00001C000000}"/>
            </a:ext>
          </a:extLst>
        </xdr:cNvPr>
        <xdr:cNvPicPr>
          <a:picLocks noChangeAspect="1" noChangeArrowheads="1"/>
        </xdr:cNvPicPr>
      </xdr:nvPicPr>
      <xdr:blipFill rotWithShape="1">
        <a:blip xmlns:r="http://schemas.openxmlformats.org/officeDocument/2006/relationships" r:embed="rId20" cstate="print">
          <a:extLst>
            <a:ext uri="{BEBA8EAE-BF5A-486C-A8C5-ECC9F3942E4B}">
              <a14:imgProps xmlns:a14="http://schemas.microsoft.com/office/drawing/2010/main">
                <a14:imgLayer r:embed="rId21">
                  <a14:imgEffect>
                    <a14:saturation sat="0"/>
                  </a14:imgEffect>
                </a14:imgLayer>
              </a14:imgProps>
            </a:ext>
            <a:ext uri="{28A0092B-C50C-407E-A947-70E740481C1C}">
              <a14:useLocalDpi xmlns:a14="http://schemas.microsoft.com/office/drawing/2010/main" val="0"/>
            </a:ext>
          </a:extLst>
        </a:blip>
        <a:srcRect l="27844" t="15834" r="27403" b="15864"/>
        <a:stretch/>
      </xdr:blipFill>
      <xdr:spPr bwMode="auto">
        <a:xfrm rot="10800000" flipV="1">
          <a:off x="5344905" y="23042813"/>
          <a:ext cx="1625049" cy="24841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20125</xdr:colOff>
      <xdr:row>12</xdr:row>
      <xdr:rowOff>49774</xdr:rowOff>
    </xdr:from>
    <xdr:to>
      <xdr:col>5</xdr:col>
      <xdr:colOff>1170537</xdr:colOff>
      <xdr:row>12</xdr:row>
      <xdr:rowOff>2093527</xdr:rowOff>
    </xdr:to>
    <xdr:pic>
      <xdr:nvPicPr>
        <xdr:cNvPr id="30" name="Picture 29">
          <a:extLst>
            <a:ext uri="{FF2B5EF4-FFF2-40B4-BE49-F238E27FC236}">
              <a16:creationId xmlns:a16="http://schemas.microsoft.com/office/drawing/2014/main" id="{00000000-0008-0000-0100-00001E000000}"/>
            </a:ext>
          </a:extLst>
        </xdr:cNvPr>
        <xdr:cNvPicPr>
          <a:picLocks noChangeAspect="1"/>
        </xdr:cNvPicPr>
      </xdr:nvPicPr>
      <xdr:blipFill>
        <a:blip xmlns:r="http://schemas.openxmlformats.org/officeDocument/2006/relationships" r:embed="rId2"/>
        <a:stretch>
          <a:fillRect/>
        </a:stretch>
      </xdr:blipFill>
      <xdr:spPr>
        <a:xfrm>
          <a:off x="4797988" y="8944895"/>
          <a:ext cx="2732791" cy="2038991"/>
        </a:xfrm>
        <a:prstGeom prst="rect">
          <a:avLst/>
        </a:prstGeom>
      </xdr:spPr>
    </xdr:pic>
    <xdr:clientData/>
  </xdr:twoCellAnchor>
  <xdr:twoCellAnchor editAs="oneCell">
    <xdr:from>
      <xdr:col>4</xdr:col>
      <xdr:colOff>76814</xdr:colOff>
      <xdr:row>53</xdr:row>
      <xdr:rowOff>511738</xdr:rowOff>
    </xdr:from>
    <xdr:to>
      <xdr:col>5</xdr:col>
      <xdr:colOff>1030297</xdr:colOff>
      <xdr:row>53</xdr:row>
      <xdr:rowOff>2274632</xdr:rowOff>
    </xdr:to>
    <xdr:pic>
      <xdr:nvPicPr>
        <xdr:cNvPr id="36" name="Picture 35" descr="Single EKTA 30&quot; x 60">
          <a:extLst>
            <a:ext uri="{FF2B5EF4-FFF2-40B4-BE49-F238E27FC236}">
              <a16:creationId xmlns:a16="http://schemas.microsoft.com/office/drawing/2014/main" id="{00000000-0008-0000-0100-000024000000}"/>
            </a:ext>
          </a:extLst>
        </xdr:cNvPr>
        <xdr:cNvPicPr>
          <a:picLocks noChangeAspect="1" noChangeArrowheads="1"/>
        </xdr:cNvPicPr>
      </xdr:nvPicPr>
      <xdr:blipFill rotWithShape="1">
        <a:blip xmlns:r="http://schemas.openxmlformats.org/officeDocument/2006/relationships" r:embed="rId22" cstate="print">
          <a:extLst>
            <a:ext uri="{28A0092B-C50C-407E-A947-70E740481C1C}">
              <a14:useLocalDpi xmlns:a14="http://schemas.microsoft.com/office/drawing/2010/main" val="0"/>
            </a:ext>
          </a:extLst>
        </a:blip>
        <a:srcRect l="10684" r="8539"/>
        <a:stretch/>
      </xdr:blipFill>
      <xdr:spPr bwMode="auto">
        <a:xfrm>
          <a:off x="4854677" y="73086093"/>
          <a:ext cx="2535862" cy="17628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290818</xdr:colOff>
      <xdr:row>52</xdr:row>
      <xdr:rowOff>230443</xdr:rowOff>
    </xdr:from>
    <xdr:to>
      <xdr:col>5</xdr:col>
      <xdr:colOff>1075231</xdr:colOff>
      <xdr:row>52</xdr:row>
      <xdr:rowOff>1582376</xdr:rowOff>
    </xdr:to>
    <xdr:pic>
      <xdr:nvPicPr>
        <xdr:cNvPr id="37" name="Picture 36">
          <a:extLst>
            <a:ext uri="{FF2B5EF4-FFF2-40B4-BE49-F238E27FC236}">
              <a16:creationId xmlns:a16="http://schemas.microsoft.com/office/drawing/2014/main" id="{00000000-0008-0000-0100-000025000000}"/>
            </a:ext>
          </a:extLst>
        </xdr:cNvPr>
        <xdr:cNvPicPr>
          <a:picLocks noChangeAspect="1" noChangeArrowheads="1"/>
        </xdr:cNvPicPr>
      </xdr:nvPicPr>
      <xdr:blipFill rotWithShape="1">
        <a:blip xmlns:r="http://schemas.openxmlformats.org/officeDocument/2006/relationships" r:embed="rId23" cstate="print">
          <a:extLst>
            <a:ext uri="{28A0092B-C50C-407E-A947-70E740481C1C}">
              <a14:useLocalDpi xmlns:a14="http://schemas.microsoft.com/office/drawing/2010/main" val="0"/>
            </a:ext>
          </a:extLst>
        </a:blip>
        <a:srcRect l="15552" t="38877" r="12479" b="3135"/>
        <a:stretch/>
      </xdr:blipFill>
      <xdr:spPr bwMode="auto">
        <a:xfrm>
          <a:off x="5068681" y="64954354"/>
          <a:ext cx="2362030" cy="135193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844255</xdr:colOff>
      <xdr:row>51</xdr:row>
      <xdr:rowOff>75046</xdr:rowOff>
    </xdr:from>
    <xdr:to>
      <xdr:col>5</xdr:col>
      <xdr:colOff>457765</xdr:colOff>
      <xdr:row>52</xdr:row>
      <xdr:rowOff>547</xdr:rowOff>
    </xdr:to>
    <xdr:pic>
      <xdr:nvPicPr>
        <xdr:cNvPr id="47" name="Picture 40">
          <a:extLst>
            <a:ext uri="{FF2B5EF4-FFF2-40B4-BE49-F238E27FC236}">
              <a16:creationId xmlns:a16="http://schemas.microsoft.com/office/drawing/2014/main" id="{00000000-0008-0000-0100-00002F000000}"/>
            </a:ext>
          </a:extLst>
        </xdr:cNvPr>
        <xdr:cNvPicPr>
          <a:picLocks noChangeAspect="1"/>
        </xdr:cNvPicPr>
      </xdr:nvPicPr>
      <xdr:blipFill rotWithShape="1">
        <a:blip xmlns:r="http://schemas.openxmlformats.org/officeDocument/2006/relationships" r:embed="rId24"/>
        <a:srcRect l="12637" t="4953" r="14989" b="2809"/>
        <a:stretch/>
      </xdr:blipFill>
      <xdr:spPr>
        <a:xfrm>
          <a:off x="5606755" y="61809961"/>
          <a:ext cx="1189898" cy="1416166"/>
        </a:xfrm>
        <a:prstGeom prst="rect">
          <a:avLst/>
        </a:prstGeom>
      </xdr:spPr>
    </xdr:pic>
    <xdr:clientData/>
  </xdr:twoCellAnchor>
  <xdr:twoCellAnchor editAs="oneCell">
    <xdr:from>
      <xdr:col>4</xdr:col>
      <xdr:colOff>133107</xdr:colOff>
      <xdr:row>45</xdr:row>
      <xdr:rowOff>105580</xdr:rowOff>
    </xdr:from>
    <xdr:to>
      <xdr:col>5</xdr:col>
      <xdr:colOff>1113921</xdr:colOff>
      <xdr:row>45</xdr:row>
      <xdr:rowOff>1798452</xdr:rowOff>
    </xdr:to>
    <xdr:pic>
      <xdr:nvPicPr>
        <xdr:cNvPr id="63" name="Picture 41">
          <a:extLst>
            <a:ext uri="{FF2B5EF4-FFF2-40B4-BE49-F238E27FC236}">
              <a16:creationId xmlns:a16="http://schemas.microsoft.com/office/drawing/2014/main" id="{00000000-0008-0000-0100-00003F000000}"/>
            </a:ext>
          </a:extLst>
        </xdr:cNvPr>
        <xdr:cNvPicPr>
          <a:picLocks noChangeAspect="1"/>
        </xdr:cNvPicPr>
      </xdr:nvPicPr>
      <xdr:blipFill rotWithShape="1">
        <a:blip xmlns:r="http://schemas.openxmlformats.org/officeDocument/2006/relationships" r:embed="rId25"/>
        <a:srcRect l="4549" t="20399" r="3609" b="13070"/>
        <a:stretch/>
      </xdr:blipFill>
      <xdr:spPr>
        <a:xfrm>
          <a:off x="4914657" y="71047780"/>
          <a:ext cx="2561964" cy="1692872"/>
        </a:xfrm>
        <a:prstGeom prst="rect">
          <a:avLst/>
        </a:prstGeom>
      </xdr:spPr>
    </xdr:pic>
    <xdr:clientData/>
  </xdr:twoCellAnchor>
  <xdr:twoCellAnchor editAs="oneCell">
    <xdr:from>
      <xdr:col>4</xdr:col>
      <xdr:colOff>779677</xdr:colOff>
      <xdr:row>47</xdr:row>
      <xdr:rowOff>106508</xdr:rowOff>
    </xdr:from>
    <xdr:to>
      <xdr:col>5</xdr:col>
      <xdr:colOff>493333</xdr:colOff>
      <xdr:row>47</xdr:row>
      <xdr:rowOff>1409296</xdr:rowOff>
    </xdr:to>
    <xdr:pic>
      <xdr:nvPicPr>
        <xdr:cNvPr id="73" name="Picture 43">
          <a:extLst>
            <a:ext uri="{FF2B5EF4-FFF2-40B4-BE49-F238E27FC236}">
              <a16:creationId xmlns:a16="http://schemas.microsoft.com/office/drawing/2014/main" id="{00000000-0008-0000-0100-000049000000}"/>
            </a:ext>
          </a:extLst>
        </xdr:cNvPr>
        <xdr:cNvPicPr>
          <a:picLocks noChangeAspect="1" noChangeArrowheads="1"/>
        </xdr:cNvPicPr>
      </xdr:nvPicPr>
      <xdr:blipFill rotWithShape="1">
        <a:blip xmlns:r="http://schemas.openxmlformats.org/officeDocument/2006/relationships" r:embed="rId26" cstate="print">
          <a:extLst>
            <a:ext uri="{28A0092B-C50C-407E-A947-70E740481C1C}">
              <a14:useLocalDpi xmlns:a14="http://schemas.microsoft.com/office/drawing/2010/main" val="0"/>
            </a:ext>
          </a:extLst>
        </a:blip>
        <a:srcRect l="34667" t="52408" r="34776" b="3057"/>
        <a:stretch/>
      </xdr:blipFill>
      <xdr:spPr bwMode="auto">
        <a:xfrm>
          <a:off x="5542177" y="58951635"/>
          <a:ext cx="1290044" cy="12980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258306</xdr:colOff>
      <xdr:row>37</xdr:row>
      <xdr:rowOff>177585</xdr:rowOff>
    </xdr:from>
    <xdr:to>
      <xdr:col>5</xdr:col>
      <xdr:colOff>1058007</xdr:colOff>
      <xdr:row>37</xdr:row>
      <xdr:rowOff>2087487</xdr:rowOff>
    </xdr:to>
    <xdr:pic>
      <xdr:nvPicPr>
        <xdr:cNvPr id="80" name="Picture 45">
          <a:extLst>
            <a:ext uri="{FF2B5EF4-FFF2-40B4-BE49-F238E27FC236}">
              <a16:creationId xmlns:a16="http://schemas.microsoft.com/office/drawing/2014/main" id="{00000000-0008-0000-0100-000050000000}"/>
            </a:ext>
          </a:extLst>
        </xdr:cNvPr>
        <xdr:cNvPicPr>
          <a:picLocks noChangeAspect="1"/>
        </xdr:cNvPicPr>
      </xdr:nvPicPr>
      <xdr:blipFill>
        <a:blip xmlns:r="http://schemas.openxmlformats.org/officeDocument/2006/relationships" r:embed="rId27">
          <a:extLst>
            <a:ext uri="{BEBA8EAE-BF5A-486C-A8C5-ECC9F3942E4B}">
              <a14:imgProps xmlns:a14="http://schemas.microsoft.com/office/drawing/2010/main">
                <a14:imgLayer r:embed="rId28">
                  <a14:imgEffect>
                    <a14:saturation sat="0"/>
                  </a14:imgEffect>
                </a14:imgLayer>
              </a14:imgProps>
            </a:ext>
          </a:extLst>
        </a:blip>
        <a:stretch>
          <a:fillRect/>
        </a:stretch>
      </xdr:blipFill>
      <xdr:spPr>
        <a:xfrm>
          <a:off x="5020806" y="47770297"/>
          <a:ext cx="2380851" cy="1905140"/>
        </a:xfrm>
        <a:prstGeom prst="rect">
          <a:avLst/>
        </a:prstGeom>
      </xdr:spPr>
    </xdr:pic>
    <xdr:clientData/>
  </xdr:twoCellAnchor>
  <xdr:twoCellAnchor editAs="oneCell">
    <xdr:from>
      <xdr:col>4</xdr:col>
      <xdr:colOff>258305</xdr:colOff>
      <xdr:row>34</xdr:row>
      <xdr:rowOff>193729</xdr:rowOff>
    </xdr:from>
    <xdr:to>
      <xdr:col>5</xdr:col>
      <xdr:colOff>1047291</xdr:colOff>
      <xdr:row>34</xdr:row>
      <xdr:rowOff>1675530</xdr:rowOff>
    </xdr:to>
    <xdr:pic>
      <xdr:nvPicPr>
        <xdr:cNvPr id="82" name="Picture 41">
          <a:extLst>
            <a:ext uri="{FF2B5EF4-FFF2-40B4-BE49-F238E27FC236}">
              <a16:creationId xmlns:a16="http://schemas.microsoft.com/office/drawing/2014/main" id="{00000000-0008-0000-0100-000052000000}"/>
            </a:ext>
          </a:extLst>
        </xdr:cNvPr>
        <xdr:cNvPicPr>
          <a:picLocks noChangeAspect="1" noChangeArrowheads="1"/>
        </xdr:cNvPicPr>
      </xdr:nvPicPr>
      <xdr:blipFill rotWithShape="1">
        <a:blip xmlns:r="http://schemas.openxmlformats.org/officeDocument/2006/relationships" r:embed="rId29" cstate="print">
          <a:extLst>
            <a:ext uri="{BEBA8EAE-BF5A-486C-A8C5-ECC9F3942E4B}">
              <a14:imgProps xmlns:a14="http://schemas.microsoft.com/office/drawing/2010/main">
                <a14:imgLayer r:embed="rId30">
                  <a14:imgEffect>
                    <a14:saturation sat="0"/>
                  </a14:imgEffect>
                </a14:imgLayer>
              </a14:imgProps>
            </a:ext>
            <a:ext uri="{28A0092B-C50C-407E-A947-70E740481C1C}">
              <a14:useLocalDpi xmlns:a14="http://schemas.microsoft.com/office/drawing/2010/main" val="0"/>
            </a:ext>
          </a:extLst>
        </a:blip>
        <a:srcRect l="-569" r="192"/>
        <a:stretch/>
      </xdr:blipFill>
      <xdr:spPr bwMode="auto">
        <a:xfrm>
          <a:off x="5020805" y="46882373"/>
          <a:ext cx="2365374" cy="14770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219074</xdr:colOff>
      <xdr:row>26</xdr:row>
      <xdr:rowOff>294255</xdr:rowOff>
    </xdr:from>
    <xdr:to>
      <xdr:col>5</xdr:col>
      <xdr:colOff>1038070</xdr:colOff>
      <xdr:row>26</xdr:row>
      <xdr:rowOff>2478498</xdr:rowOff>
    </xdr:to>
    <xdr:pic>
      <xdr:nvPicPr>
        <xdr:cNvPr id="40" name="Picture 39">
          <a:extLst>
            <a:ext uri="{FF2B5EF4-FFF2-40B4-BE49-F238E27FC236}">
              <a16:creationId xmlns:a16="http://schemas.microsoft.com/office/drawing/2014/main" id="{00000000-0008-0000-0100-000028000000}"/>
            </a:ext>
          </a:extLst>
        </xdr:cNvPr>
        <xdr:cNvPicPr>
          <a:picLocks noChangeAspect="1" noChangeArrowheads="1"/>
        </xdr:cNvPicPr>
      </xdr:nvPicPr>
      <xdr:blipFill>
        <a:blip xmlns:r="http://schemas.openxmlformats.org/officeDocument/2006/relationships" r:embed="rId31" cstate="print">
          <a:extLst>
            <a:ext uri="{BEBA8EAE-BF5A-486C-A8C5-ECC9F3942E4B}">
              <a14:imgProps xmlns:a14="http://schemas.microsoft.com/office/drawing/2010/main">
                <a14:imgLayer r:embed="rId32">
                  <a14:imgEffect>
                    <a14:saturation sat="0"/>
                  </a14:imgEffect>
                </a14:imgLayer>
              </a14:imgProps>
            </a:ext>
            <a:ext uri="{28A0092B-C50C-407E-A947-70E740481C1C}">
              <a14:useLocalDpi xmlns:a14="http://schemas.microsoft.com/office/drawing/2010/main" val="0"/>
            </a:ext>
          </a:extLst>
        </a:blip>
        <a:srcRect t="4529" b="4529"/>
        <a:stretch/>
      </xdr:blipFill>
      <xdr:spPr bwMode="auto">
        <a:xfrm>
          <a:off x="5000624" y="26107005"/>
          <a:ext cx="2400146" cy="21842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600773</xdr:colOff>
      <xdr:row>30</xdr:row>
      <xdr:rowOff>183591</xdr:rowOff>
    </xdr:from>
    <xdr:to>
      <xdr:col>5</xdr:col>
      <xdr:colOff>716362</xdr:colOff>
      <xdr:row>30</xdr:row>
      <xdr:rowOff>1503815</xdr:rowOff>
    </xdr:to>
    <xdr:pic>
      <xdr:nvPicPr>
        <xdr:cNvPr id="49" name="Picture 47">
          <a:extLst>
            <a:ext uri="{FF2B5EF4-FFF2-40B4-BE49-F238E27FC236}">
              <a16:creationId xmlns:a16="http://schemas.microsoft.com/office/drawing/2014/main" id="{00000000-0008-0000-0100-000031000000}"/>
            </a:ext>
          </a:extLst>
        </xdr:cNvPr>
        <xdr:cNvPicPr>
          <a:picLocks noChangeAspect="1" noChangeArrowheads="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l="28067" t="48477" r="27671" b="2169"/>
        <a:stretch/>
      </xdr:blipFill>
      <xdr:spPr bwMode="auto">
        <a:xfrm>
          <a:off x="5363273" y="42204150"/>
          <a:ext cx="1696739" cy="13154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754063</xdr:colOff>
      <xdr:row>16</xdr:row>
      <xdr:rowOff>61324</xdr:rowOff>
    </xdr:from>
    <xdr:ext cx="1330324" cy="1886189"/>
    <xdr:pic>
      <xdr:nvPicPr>
        <xdr:cNvPr id="54" name="Picture 14">
          <a:extLst>
            <a:ext uri="{FF2B5EF4-FFF2-40B4-BE49-F238E27FC236}">
              <a16:creationId xmlns:a16="http://schemas.microsoft.com/office/drawing/2014/main" id="{00000000-0008-0000-0100-000036000000}"/>
            </a:ext>
          </a:extLst>
        </xdr:cNvPr>
        <xdr:cNvPicPr>
          <a:picLocks noChangeAspect="1"/>
        </xdr:cNvPicPr>
      </xdr:nvPicPr>
      <xdr:blipFill rotWithShape="1">
        <a:blip xmlns:r="http://schemas.openxmlformats.org/officeDocument/2006/relationships" r:embed="rId33">
          <a:extLst>
            <a:ext uri="{BEBA8EAE-BF5A-486C-A8C5-ECC9F3942E4B}">
              <a14:imgProps xmlns:a14="http://schemas.microsoft.com/office/drawing/2010/main">
                <a14:imgLayer r:embed="rId34">
                  <a14:imgEffect>
                    <a14:saturation sat="0"/>
                  </a14:imgEffect>
                </a14:imgLayer>
              </a14:imgProps>
            </a:ext>
          </a:extLst>
        </a:blip>
        <a:srcRect b="5669"/>
        <a:stretch/>
      </xdr:blipFill>
      <xdr:spPr>
        <a:xfrm>
          <a:off x="5135563" y="10362611"/>
          <a:ext cx="1330324" cy="1886189"/>
        </a:xfrm>
        <a:prstGeom prst="rect">
          <a:avLst/>
        </a:prstGeom>
      </xdr:spPr>
    </xdr:pic>
    <xdr:clientData/>
  </xdr:oneCellAnchor>
  <xdr:twoCellAnchor editAs="oneCell">
    <xdr:from>
      <xdr:col>4</xdr:col>
      <xdr:colOff>571500</xdr:colOff>
      <xdr:row>17</xdr:row>
      <xdr:rowOff>55561</xdr:rowOff>
    </xdr:from>
    <xdr:to>
      <xdr:col>5</xdr:col>
      <xdr:colOff>436562</xdr:colOff>
      <xdr:row>17</xdr:row>
      <xdr:rowOff>2106848</xdr:rowOff>
    </xdr:to>
    <xdr:pic>
      <xdr:nvPicPr>
        <xdr:cNvPr id="55" name="Picture 54">
          <a:extLst>
            <a:ext uri="{FF2B5EF4-FFF2-40B4-BE49-F238E27FC236}">
              <a16:creationId xmlns:a16="http://schemas.microsoft.com/office/drawing/2014/main" id="{00000000-0008-0000-0100-000037000000}"/>
            </a:ext>
          </a:extLst>
        </xdr:cNvPr>
        <xdr:cNvPicPr>
          <a:picLocks noChangeAspect="1"/>
        </xdr:cNvPicPr>
      </xdr:nvPicPr>
      <xdr:blipFill>
        <a:blip xmlns:r="http://schemas.openxmlformats.org/officeDocument/2006/relationships" r:embed="rId35"/>
        <a:stretch>
          <a:fillRect/>
        </a:stretch>
      </xdr:blipFill>
      <xdr:spPr>
        <a:xfrm>
          <a:off x="4953000" y="12342811"/>
          <a:ext cx="1446212" cy="2051287"/>
        </a:xfrm>
        <a:prstGeom prst="rect">
          <a:avLst/>
        </a:prstGeom>
      </xdr:spPr>
    </xdr:pic>
    <xdr:clientData/>
  </xdr:twoCellAnchor>
  <xdr:oneCellAnchor>
    <xdr:from>
      <xdr:col>4</xdr:col>
      <xdr:colOff>618016</xdr:colOff>
      <xdr:row>18</xdr:row>
      <xdr:rowOff>53901</xdr:rowOff>
    </xdr:from>
    <xdr:ext cx="1476766" cy="1883513"/>
    <xdr:pic>
      <xdr:nvPicPr>
        <xdr:cNvPr id="56" name="Picture 55">
          <a:extLst>
            <a:ext uri="{FF2B5EF4-FFF2-40B4-BE49-F238E27FC236}">
              <a16:creationId xmlns:a16="http://schemas.microsoft.com/office/drawing/2014/main" id="{00000000-0008-0000-0100-000038000000}"/>
            </a:ext>
          </a:extLst>
        </xdr:cNvPr>
        <xdr:cNvPicPr>
          <a:picLocks noChangeAspect="1"/>
        </xdr:cNvPicPr>
      </xdr:nvPicPr>
      <xdr:blipFill>
        <a:blip xmlns:r="http://schemas.openxmlformats.org/officeDocument/2006/relationships" r:embed="rId36">
          <a:extLst>
            <a:ext uri="{BEBA8EAE-BF5A-486C-A8C5-ECC9F3942E4B}">
              <a14:imgProps xmlns:a14="http://schemas.microsoft.com/office/drawing/2010/main">
                <a14:imgLayer r:embed="rId37">
                  <a14:imgEffect>
                    <a14:saturation sat="0"/>
                  </a14:imgEffect>
                </a14:imgLayer>
              </a14:imgProps>
            </a:ext>
          </a:extLst>
        </a:blip>
        <a:stretch>
          <a:fillRect/>
        </a:stretch>
      </xdr:blipFill>
      <xdr:spPr>
        <a:xfrm>
          <a:off x="5399566" y="40901863"/>
          <a:ext cx="1476766" cy="1883513"/>
        </a:xfrm>
        <a:prstGeom prst="rect">
          <a:avLst/>
        </a:prstGeom>
      </xdr:spPr>
    </xdr:pic>
    <xdr:clientData/>
  </xdr:oneCellAnchor>
  <xdr:oneCellAnchor>
    <xdr:from>
      <xdr:col>4</xdr:col>
      <xdr:colOff>673926</xdr:colOff>
      <xdr:row>20</xdr:row>
      <xdr:rowOff>303168</xdr:rowOff>
    </xdr:from>
    <xdr:ext cx="1458956" cy="1908239"/>
    <xdr:pic>
      <xdr:nvPicPr>
        <xdr:cNvPr id="58" name="Picture 57">
          <a:extLst>
            <a:ext uri="{FF2B5EF4-FFF2-40B4-BE49-F238E27FC236}">
              <a16:creationId xmlns:a16="http://schemas.microsoft.com/office/drawing/2014/main" id="{00000000-0008-0000-0100-00003A000000}"/>
            </a:ext>
          </a:extLst>
        </xdr:cNvPr>
        <xdr:cNvPicPr>
          <a:picLocks noChangeAspect="1"/>
        </xdr:cNvPicPr>
      </xdr:nvPicPr>
      <xdr:blipFill>
        <a:blip xmlns:r="http://schemas.openxmlformats.org/officeDocument/2006/relationships" r:embed="rId38">
          <a:extLst>
            <a:ext uri="{BEBA8EAE-BF5A-486C-A8C5-ECC9F3942E4B}">
              <a14:imgProps xmlns:a14="http://schemas.microsoft.com/office/drawing/2010/main">
                <a14:imgLayer r:embed="rId39">
                  <a14:imgEffect>
                    <a14:saturation sat="0"/>
                  </a14:imgEffect>
                </a14:imgLayer>
              </a14:imgProps>
            </a:ext>
          </a:extLst>
        </a:blip>
        <a:stretch>
          <a:fillRect/>
        </a:stretch>
      </xdr:blipFill>
      <xdr:spPr>
        <a:xfrm>
          <a:off x="5455476" y="20439018"/>
          <a:ext cx="1458956" cy="1908239"/>
        </a:xfrm>
        <a:prstGeom prst="rect">
          <a:avLst/>
        </a:prstGeom>
      </xdr:spPr>
    </xdr:pic>
    <xdr:clientData/>
  </xdr:oneCellAnchor>
  <xdr:oneCellAnchor>
    <xdr:from>
      <xdr:col>4</xdr:col>
      <xdr:colOff>450737</xdr:colOff>
      <xdr:row>22</xdr:row>
      <xdr:rowOff>51027</xdr:rowOff>
    </xdr:from>
    <xdr:ext cx="1766886" cy="1602114"/>
    <xdr:pic>
      <xdr:nvPicPr>
        <xdr:cNvPr id="60" name="Picture 40">
          <a:extLst>
            <a:ext uri="{FF2B5EF4-FFF2-40B4-BE49-F238E27FC236}">
              <a16:creationId xmlns:a16="http://schemas.microsoft.com/office/drawing/2014/main" id="{00000000-0008-0000-0100-00003C000000}"/>
            </a:ext>
          </a:extLst>
        </xdr:cNvPr>
        <xdr:cNvPicPr>
          <a:picLocks noChangeAspect="1" noChangeArrowheads="1"/>
        </xdr:cNvPicPr>
      </xdr:nvPicPr>
      <xdr:blipFill>
        <a:blip xmlns:r="http://schemas.openxmlformats.org/officeDocument/2006/relationships" r:embed="rId40" cstate="print">
          <a:extLst>
            <a:ext uri="{28A0092B-C50C-407E-A947-70E740481C1C}">
              <a14:useLocalDpi xmlns:a14="http://schemas.microsoft.com/office/drawing/2010/main" val="0"/>
            </a:ext>
          </a:extLst>
        </a:blip>
        <a:srcRect t="4663" b="4663"/>
        <a:stretch/>
      </xdr:blipFill>
      <xdr:spPr bwMode="auto">
        <a:xfrm>
          <a:off x="5237049" y="42156289"/>
          <a:ext cx="1766886" cy="160211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696093</xdr:colOff>
      <xdr:row>23</xdr:row>
      <xdr:rowOff>112061</xdr:rowOff>
    </xdr:from>
    <xdr:ext cx="1470076" cy="1991898"/>
    <xdr:pic>
      <xdr:nvPicPr>
        <xdr:cNvPr id="61" name="Picture 35">
          <a:extLst>
            <a:ext uri="{FF2B5EF4-FFF2-40B4-BE49-F238E27FC236}">
              <a16:creationId xmlns:a16="http://schemas.microsoft.com/office/drawing/2014/main" id="{00000000-0008-0000-0100-00003D000000}"/>
            </a:ext>
          </a:extLst>
        </xdr:cNvPr>
        <xdr:cNvPicPr>
          <a:picLocks noChangeAspect="1"/>
        </xdr:cNvPicPr>
      </xdr:nvPicPr>
      <xdr:blipFill>
        <a:blip xmlns:r="http://schemas.openxmlformats.org/officeDocument/2006/relationships" r:embed="rId41"/>
        <a:stretch>
          <a:fillRect/>
        </a:stretch>
      </xdr:blipFill>
      <xdr:spPr>
        <a:xfrm>
          <a:off x="5477643" y="57262061"/>
          <a:ext cx="1470076" cy="1991898"/>
        </a:xfrm>
        <a:prstGeom prst="rect">
          <a:avLst/>
        </a:prstGeom>
      </xdr:spPr>
    </xdr:pic>
    <xdr:clientData/>
  </xdr:oneCellAnchor>
  <xdr:oneCellAnchor>
    <xdr:from>
      <xdr:col>4</xdr:col>
      <xdr:colOff>742182</xdr:colOff>
      <xdr:row>25</xdr:row>
      <xdr:rowOff>96188</xdr:rowOff>
    </xdr:from>
    <xdr:ext cx="1370831" cy="2287141"/>
    <xdr:pic>
      <xdr:nvPicPr>
        <xdr:cNvPr id="62" name="Picture 27">
          <a:extLst>
            <a:ext uri="{FF2B5EF4-FFF2-40B4-BE49-F238E27FC236}">
              <a16:creationId xmlns:a16="http://schemas.microsoft.com/office/drawing/2014/main" id="{00000000-0008-0000-0100-00003E000000}"/>
            </a:ext>
          </a:extLst>
        </xdr:cNvPr>
        <xdr:cNvPicPr>
          <a:picLocks noChangeAspect="1" noChangeArrowheads="1"/>
        </xdr:cNvPicPr>
      </xdr:nvPicPr>
      <xdr:blipFill rotWithShape="1">
        <a:blip xmlns:r="http://schemas.openxmlformats.org/officeDocument/2006/relationships" r:embed="rId42" cstate="print">
          <a:extLst>
            <a:ext uri="{BEBA8EAE-BF5A-486C-A8C5-ECC9F3942E4B}">
              <a14:imgProps xmlns:a14="http://schemas.microsoft.com/office/drawing/2010/main">
                <a14:imgLayer r:embed="rId43">
                  <a14:imgEffect>
                    <a14:saturation sat="0"/>
                  </a14:imgEffect>
                </a14:imgLayer>
              </a14:imgProps>
            </a:ext>
            <a:ext uri="{28A0092B-C50C-407E-A947-70E740481C1C}">
              <a14:useLocalDpi xmlns:a14="http://schemas.microsoft.com/office/drawing/2010/main" val="0"/>
            </a:ext>
          </a:extLst>
        </a:blip>
        <a:srcRect l="33498" t="25440" r="31828" b="17021"/>
        <a:stretch/>
      </xdr:blipFill>
      <xdr:spPr bwMode="auto">
        <a:xfrm>
          <a:off x="5523732" y="29985638"/>
          <a:ext cx="1370831" cy="228714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4</xdr:col>
      <xdr:colOff>209550</xdr:colOff>
      <xdr:row>60</xdr:row>
      <xdr:rowOff>9525</xdr:rowOff>
    </xdr:from>
    <xdr:to>
      <xdr:col>5</xdr:col>
      <xdr:colOff>829255</xdr:colOff>
      <xdr:row>60</xdr:row>
      <xdr:rowOff>1770692</xdr:rowOff>
    </xdr:to>
    <xdr:pic>
      <xdr:nvPicPr>
        <xdr:cNvPr id="65" name="Picture 64">
          <a:extLst>
            <a:ext uri="{FF2B5EF4-FFF2-40B4-BE49-F238E27FC236}">
              <a16:creationId xmlns:a16="http://schemas.microsoft.com/office/drawing/2014/main" id="{00000000-0008-0000-0100-000041000000}"/>
            </a:ext>
          </a:extLst>
        </xdr:cNvPr>
        <xdr:cNvPicPr>
          <a:picLocks noChangeAspect="1"/>
        </xdr:cNvPicPr>
      </xdr:nvPicPr>
      <xdr:blipFill>
        <a:blip xmlns:r="http://schemas.openxmlformats.org/officeDocument/2006/relationships" r:embed="rId44">
          <a:extLst>
            <a:ext uri="{28A0092B-C50C-407E-A947-70E740481C1C}">
              <a14:useLocalDpi xmlns:a14="http://schemas.microsoft.com/office/drawing/2010/main" val="0"/>
            </a:ext>
          </a:extLst>
        </a:blip>
        <a:srcRect/>
        <a:stretch/>
      </xdr:blipFill>
      <xdr:spPr>
        <a:xfrm>
          <a:off x="4991100" y="86591775"/>
          <a:ext cx="2200855" cy="1761167"/>
        </a:xfrm>
        <a:prstGeom prst="rect">
          <a:avLst/>
        </a:prstGeom>
      </xdr:spPr>
    </xdr:pic>
    <xdr:clientData/>
  </xdr:twoCellAnchor>
  <xdr:twoCellAnchor editAs="oneCell">
    <xdr:from>
      <xdr:col>4</xdr:col>
      <xdr:colOff>667716</xdr:colOff>
      <xdr:row>61</xdr:row>
      <xdr:rowOff>164011</xdr:rowOff>
    </xdr:from>
    <xdr:to>
      <xdr:col>5</xdr:col>
      <xdr:colOff>591633</xdr:colOff>
      <xdr:row>61</xdr:row>
      <xdr:rowOff>1686540</xdr:rowOff>
    </xdr:to>
    <xdr:pic>
      <xdr:nvPicPr>
        <xdr:cNvPr id="66" name="Picture 65">
          <a:extLst>
            <a:ext uri="{FF2B5EF4-FFF2-40B4-BE49-F238E27FC236}">
              <a16:creationId xmlns:a16="http://schemas.microsoft.com/office/drawing/2014/main" id="{00000000-0008-0000-0100-000042000000}"/>
            </a:ext>
          </a:extLst>
        </xdr:cNvPr>
        <xdr:cNvPicPr>
          <a:picLocks noChangeAspect="1"/>
        </xdr:cNvPicPr>
      </xdr:nvPicPr>
      <xdr:blipFill>
        <a:blip xmlns:r="http://schemas.openxmlformats.org/officeDocument/2006/relationships" r:embed="rId45" cstate="print">
          <a:extLst>
            <a:ext uri="{28A0092B-C50C-407E-A947-70E740481C1C}">
              <a14:useLocalDpi xmlns:a14="http://schemas.microsoft.com/office/drawing/2010/main" val="0"/>
            </a:ext>
          </a:extLst>
        </a:blip>
        <a:srcRect/>
        <a:stretch/>
      </xdr:blipFill>
      <xdr:spPr>
        <a:xfrm>
          <a:off x="5449266" y="87679711"/>
          <a:ext cx="1505067" cy="1522529"/>
        </a:xfrm>
        <a:prstGeom prst="rect">
          <a:avLst/>
        </a:prstGeom>
      </xdr:spPr>
    </xdr:pic>
    <xdr:clientData/>
  </xdr:twoCellAnchor>
  <xdr:twoCellAnchor editAs="oneCell">
    <xdr:from>
      <xdr:col>4</xdr:col>
      <xdr:colOff>857248</xdr:colOff>
      <xdr:row>57</xdr:row>
      <xdr:rowOff>76200</xdr:rowOff>
    </xdr:from>
    <xdr:to>
      <xdr:col>5</xdr:col>
      <xdr:colOff>361949</xdr:colOff>
      <xdr:row>57</xdr:row>
      <xdr:rowOff>2248490</xdr:rowOff>
    </xdr:to>
    <xdr:pic>
      <xdr:nvPicPr>
        <xdr:cNvPr id="70" name="Picture 71">
          <a:extLst>
            <a:ext uri="{FF2B5EF4-FFF2-40B4-BE49-F238E27FC236}">
              <a16:creationId xmlns:a16="http://schemas.microsoft.com/office/drawing/2014/main" id="{00000000-0008-0000-0100-000046000000}"/>
            </a:ext>
          </a:extLst>
        </xdr:cNvPr>
        <xdr:cNvPicPr>
          <a:picLocks noChangeAspect="1"/>
        </xdr:cNvPicPr>
      </xdr:nvPicPr>
      <xdr:blipFill rotWithShape="1">
        <a:blip xmlns:r="http://schemas.openxmlformats.org/officeDocument/2006/relationships" r:embed="rId46"/>
        <a:srcRect l="9778" r="11671"/>
        <a:stretch/>
      </xdr:blipFill>
      <xdr:spPr>
        <a:xfrm>
          <a:off x="5629274" y="82086450"/>
          <a:ext cx="1085851" cy="2172290"/>
        </a:xfrm>
        <a:prstGeom prst="rect">
          <a:avLst/>
        </a:prstGeom>
      </xdr:spPr>
    </xdr:pic>
    <xdr:clientData/>
  </xdr:twoCellAnchor>
  <xdr:twoCellAnchor>
    <xdr:from>
      <xdr:col>4</xdr:col>
      <xdr:colOff>685801</xdr:colOff>
      <xdr:row>58</xdr:row>
      <xdr:rowOff>114301</xdr:rowOff>
    </xdr:from>
    <xdr:to>
      <xdr:col>5</xdr:col>
      <xdr:colOff>514350</xdr:colOff>
      <xdr:row>58</xdr:row>
      <xdr:rowOff>2305051</xdr:rowOff>
    </xdr:to>
    <xdr:pic>
      <xdr:nvPicPr>
        <xdr:cNvPr id="75" name="EF5F4E8E-5C8B-4BB4-87BE-525EA33A7FD7">
          <a:extLst>
            <a:ext uri="{FF2B5EF4-FFF2-40B4-BE49-F238E27FC236}">
              <a16:creationId xmlns:a16="http://schemas.microsoft.com/office/drawing/2014/main" id="{00000000-0008-0000-0100-00004B000000}"/>
            </a:ext>
          </a:extLst>
        </xdr:cNvPr>
        <xdr:cNvPicPr>
          <a:picLocks noChangeAspect="1" noChangeArrowheads="1"/>
        </xdr:cNvPicPr>
      </xdr:nvPicPr>
      <xdr:blipFill rotWithShape="1">
        <a:blip xmlns:r="http://schemas.openxmlformats.org/officeDocument/2006/relationships" r:embed="rId47" cstate="print">
          <a:extLst>
            <a:ext uri="{BEBA8EAE-BF5A-486C-A8C5-ECC9F3942E4B}">
              <a14:imgProps xmlns:a14="http://schemas.microsoft.com/office/drawing/2010/main">
                <a14:imgLayer r:embed="rId48">
                  <a14:imgEffect>
                    <a14:saturation sat="0"/>
                  </a14:imgEffect>
                </a14:imgLayer>
              </a14:imgProps>
            </a:ext>
            <a:ext uri="{28A0092B-C50C-407E-A947-70E740481C1C}">
              <a14:useLocalDpi xmlns:a14="http://schemas.microsoft.com/office/drawing/2010/main" val="0"/>
            </a:ext>
          </a:extLst>
        </a:blip>
        <a:srcRect t="5251" b="14081"/>
        <a:stretch/>
      </xdr:blipFill>
      <xdr:spPr bwMode="auto">
        <a:xfrm>
          <a:off x="5467351" y="84696301"/>
          <a:ext cx="1409699" cy="2190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269253</xdr:colOff>
      <xdr:row>62</xdr:row>
      <xdr:rowOff>104148</xdr:rowOff>
    </xdr:from>
    <xdr:to>
      <xdr:col>5</xdr:col>
      <xdr:colOff>944561</xdr:colOff>
      <xdr:row>62</xdr:row>
      <xdr:rowOff>1592262</xdr:rowOff>
    </xdr:to>
    <xdr:pic>
      <xdr:nvPicPr>
        <xdr:cNvPr id="76" name="Picture 75">
          <a:extLst>
            <a:ext uri="{FF2B5EF4-FFF2-40B4-BE49-F238E27FC236}">
              <a16:creationId xmlns:a16="http://schemas.microsoft.com/office/drawing/2014/main" id="{00000000-0008-0000-0100-00004C000000}"/>
            </a:ext>
          </a:extLst>
        </xdr:cNvPr>
        <xdr:cNvPicPr>
          <a:picLocks noChangeAspect="1"/>
        </xdr:cNvPicPr>
      </xdr:nvPicPr>
      <xdr:blipFill rotWithShape="1">
        <a:blip xmlns:r="http://schemas.openxmlformats.org/officeDocument/2006/relationships" r:embed="rId49" cstate="print">
          <a:extLst>
            <a:ext uri="{28A0092B-C50C-407E-A947-70E740481C1C}">
              <a14:useLocalDpi xmlns:a14="http://schemas.microsoft.com/office/drawing/2010/main" val="0"/>
            </a:ext>
          </a:extLst>
        </a:blip>
        <a:srcRect t="15334" b="18881"/>
        <a:stretch/>
      </xdr:blipFill>
      <xdr:spPr>
        <a:xfrm>
          <a:off x="4655515" y="77342373"/>
          <a:ext cx="2251696" cy="1488114"/>
        </a:xfrm>
        <a:prstGeom prst="rect">
          <a:avLst/>
        </a:prstGeom>
      </xdr:spPr>
    </xdr:pic>
    <xdr:clientData/>
  </xdr:twoCellAnchor>
  <xdr:twoCellAnchor editAs="oneCell">
    <xdr:from>
      <xdr:col>4</xdr:col>
      <xdr:colOff>0</xdr:colOff>
      <xdr:row>53</xdr:row>
      <xdr:rowOff>0</xdr:rowOff>
    </xdr:from>
    <xdr:to>
      <xdr:col>4</xdr:col>
      <xdr:colOff>304800</xdr:colOff>
      <xdr:row>53</xdr:row>
      <xdr:rowOff>304800</xdr:rowOff>
    </xdr:to>
    <xdr:sp macro="" textlink="">
      <xdr:nvSpPr>
        <xdr:cNvPr id="77" name="AutoShape 2" descr="Frame 1 of &quot;RIO2FOURLEG&quot; ">
          <a:extLst>
            <a:ext uri="{FF2B5EF4-FFF2-40B4-BE49-F238E27FC236}">
              <a16:creationId xmlns:a16="http://schemas.microsoft.com/office/drawing/2014/main" id="{00000000-0008-0000-0100-00004D000000}"/>
            </a:ext>
          </a:extLst>
        </xdr:cNvPr>
        <xdr:cNvSpPr>
          <a:spLocks noChangeAspect="1" noChangeArrowheads="1"/>
        </xdr:cNvSpPr>
      </xdr:nvSpPr>
      <xdr:spPr bwMode="auto">
        <a:xfrm>
          <a:off x="4381500" y="526637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4</xdr:col>
      <xdr:colOff>0</xdr:colOff>
      <xdr:row>53</xdr:row>
      <xdr:rowOff>0</xdr:rowOff>
    </xdr:from>
    <xdr:to>
      <xdr:col>4</xdr:col>
      <xdr:colOff>304800</xdr:colOff>
      <xdr:row>53</xdr:row>
      <xdr:rowOff>304800</xdr:rowOff>
    </xdr:to>
    <xdr:sp macro="" textlink="">
      <xdr:nvSpPr>
        <xdr:cNvPr id="78" name="AutoShape 3" descr="Frame 1 of &quot;RIO2FOURLEG&quot; ">
          <a:extLst>
            <a:ext uri="{FF2B5EF4-FFF2-40B4-BE49-F238E27FC236}">
              <a16:creationId xmlns:a16="http://schemas.microsoft.com/office/drawing/2014/main" id="{00000000-0008-0000-0100-00004E000000}"/>
            </a:ext>
          </a:extLst>
        </xdr:cNvPr>
        <xdr:cNvSpPr>
          <a:spLocks noChangeAspect="1" noChangeArrowheads="1"/>
        </xdr:cNvSpPr>
      </xdr:nvSpPr>
      <xdr:spPr bwMode="auto">
        <a:xfrm>
          <a:off x="4381500" y="526637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4</xdr:col>
      <xdr:colOff>220860</xdr:colOff>
      <xdr:row>38</xdr:row>
      <xdr:rowOff>180099</xdr:rowOff>
    </xdr:from>
    <xdr:to>
      <xdr:col>5</xdr:col>
      <xdr:colOff>1173361</xdr:colOff>
      <xdr:row>38</xdr:row>
      <xdr:rowOff>2019301</xdr:rowOff>
    </xdr:to>
    <xdr:pic>
      <xdr:nvPicPr>
        <xdr:cNvPr id="83" name="Picture 82">
          <a:extLst>
            <a:ext uri="{FF2B5EF4-FFF2-40B4-BE49-F238E27FC236}">
              <a16:creationId xmlns:a16="http://schemas.microsoft.com/office/drawing/2014/main" id="{00000000-0008-0000-0100-000053000000}"/>
            </a:ext>
          </a:extLst>
        </xdr:cNvPr>
        <xdr:cNvPicPr>
          <a:picLocks noChangeAspect="1"/>
        </xdr:cNvPicPr>
      </xdr:nvPicPr>
      <xdr:blipFill>
        <a:blip xmlns:r="http://schemas.openxmlformats.org/officeDocument/2006/relationships" r:embed="rId50">
          <a:extLst>
            <a:ext uri="{BEBA8EAE-BF5A-486C-A8C5-ECC9F3942E4B}">
              <a14:imgProps xmlns:a14="http://schemas.microsoft.com/office/drawing/2010/main">
                <a14:imgLayer r:embed="rId51">
                  <a14:imgEffect>
                    <a14:saturation sat="0"/>
                  </a14:imgEffect>
                </a14:imgLayer>
              </a14:imgProps>
            </a:ext>
          </a:extLst>
        </a:blip>
        <a:stretch>
          <a:fillRect/>
        </a:stretch>
      </xdr:blipFill>
      <xdr:spPr>
        <a:xfrm>
          <a:off x="5002410" y="57768249"/>
          <a:ext cx="2533651" cy="1839202"/>
        </a:xfrm>
        <a:prstGeom prst="rect">
          <a:avLst/>
        </a:prstGeom>
      </xdr:spPr>
    </xdr:pic>
    <xdr:clientData/>
  </xdr:twoCellAnchor>
  <xdr:oneCellAnchor>
    <xdr:from>
      <xdr:col>4</xdr:col>
      <xdr:colOff>307258</xdr:colOff>
      <xdr:row>39</xdr:row>
      <xdr:rowOff>96939</xdr:rowOff>
    </xdr:from>
    <xdr:ext cx="2288807" cy="1446213"/>
    <xdr:pic>
      <xdr:nvPicPr>
        <xdr:cNvPr id="84" name="Picture 12">
          <a:extLst>
            <a:ext uri="{FF2B5EF4-FFF2-40B4-BE49-F238E27FC236}">
              <a16:creationId xmlns:a16="http://schemas.microsoft.com/office/drawing/2014/main" id="{00000000-0008-0000-0100-000054000000}"/>
            </a:ext>
          </a:extLst>
        </xdr:cNvPr>
        <xdr:cNvPicPr>
          <a:picLocks noChangeAspect="1"/>
        </xdr:cNvPicPr>
      </xdr:nvPicPr>
      <xdr:blipFill>
        <a:blip xmlns:r="http://schemas.openxmlformats.org/officeDocument/2006/relationships" r:embed="rId52"/>
        <a:stretch>
          <a:fillRect/>
        </a:stretch>
      </xdr:blipFill>
      <xdr:spPr>
        <a:xfrm>
          <a:off x="5093570" y="80240289"/>
          <a:ext cx="2288807" cy="1446213"/>
        </a:xfrm>
        <a:prstGeom prst="rect">
          <a:avLst/>
        </a:prstGeom>
      </xdr:spPr>
    </xdr:pic>
    <xdr:clientData/>
  </xdr:oneCellAnchor>
  <xdr:oneCellAnchor>
    <xdr:from>
      <xdr:col>4</xdr:col>
      <xdr:colOff>250568</xdr:colOff>
      <xdr:row>40</xdr:row>
      <xdr:rowOff>50851</xdr:rowOff>
    </xdr:from>
    <xdr:ext cx="2288807" cy="1450975"/>
    <xdr:pic>
      <xdr:nvPicPr>
        <xdr:cNvPr id="85" name="Picture 12">
          <a:extLst>
            <a:ext uri="{FF2B5EF4-FFF2-40B4-BE49-F238E27FC236}">
              <a16:creationId xmlns:a16="http://schemas.microsoft.com/office/drawing/2014/main" id="{00000000-0008-0000-0100-000055000000}"/>
            </a:ext>
          </a:extLst>
        </xdr:cNvPr>
        <xdr:cNvPicPr>
          <a:picLocks noChangeAspect="1"/>
        </xdr:cNvPicPr>
      </xdr:nvPicPr>
      <xdr:blipFill>
        <a:blip xmlns:r="http://schemas.openxmlformats.org/officeDocument/2006/relationships" r:embed="rId52"/>
        <a:stretch>
          <a:fillRect/>
        </a:stretch>
      </xdr:blipFill>
      <xdr:spPr>
        <a:xfrm>
          <a:off x="5036880" y="81894413"/>
          <a:ext cx="2288807" cy="1450975"/>
        </a:xfrm>
        <a:prstGeom prst="rect">
          <a:avLst/>
        </a:prstGeom>
      </xdr:spPr>
    </xdr:pic>
    <xdr:clientData/>
  </xdr:oneCellAnchor>
  <xdr:oneCellAnchor>
    <xdr:from>
      <xdr:col>4</xdr:col>
      <xdr:colOff>0</xdr:colOff>
      <xdr:row>39</xdr:row>
      <xdr:rowOff>0</xdr:rowOff>
    </xdr:from>
    <xdr:ext cx="304800" cy="304800"/>
    <xdr:sp macro="" textlink="">
      <xdr:nvSpPr>
        <xdr:cNvPr id="86" name="AutoShape 2" descr="Frame 1 of &quot;RIO2FOURLEG&quot; ">
          <a:extLst>
            <a:ext uri="{FF2B5EF4-FFF2-40B4-BE49-F238E27FC236}">
              <a16:creationId xmlns:a16="http://schemas.microsoft.com/office/drawing/2014/main" id="{00000000-0008-0000-0100-000056000000}"/>
            </a:ext>
          </a:extLst>
        </xdr:cNvPr>
        <xdr:cNvSpPr>
          <a:spLocks noChangeAspect="1" noChangeArrowheads="1"/>
        </xdr:cNvSpPr>
      </xdr:nvSpPr>
      <xdr:spPr bwMode="auto">
        <a:xfrm>
          <a:off x="4781550" y="80143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39</xdr:row>
      <xdr:rowOff>0</xdr:rowOff>
    </xdr:from>
    <xdr:ext cx="304800" cy="304800"/>
    <xdr:sp macro="" textlink="">
      <xdr:nvSpPr>
        <xdr:cNvPr id="87" name="AutoShape 3" descr="Frame 1 of &quot;RIO2FOURLEG&quot; ">
          <a:extLst>
            <a:ext uri="{FF2B5EF4-FFF2-40B4-BE49-F238E27FC236}">
              <a16:creationId xmlns:a16="http://schemas.microsoft.com/office/drawing/2014/main" id="{00000000-0008-0000-0100-000057000000}"/>
            </a:ext>
          </a:extLst>
        </xdr:cNvPr>
        <xdr:cNvSpPr>
          <a:spLocks noChangeAspect="1" noChangeArrowheads="1"/>
        </xdr:cNvSpPr>
      </xdr:nvSpPr>
      <xdr:spPr bwMode="auto">
        <a:xfrm>
          <a:off x="4781550" y="80143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285749</xdr:colOff>
      <xdr:row>39</xdr:row>
      <xdr:rowOff>68262</xdr:rowOff>
    </xdr:from>
    <xdr:ext cx="2277695" cy="1446213"/>
    <xdr:pic>
      <xdr:nvPicPr>
        <xdr:cNvPr id="88" name="Picture 12">
          <a:extLst>
            <a:ext uri="{FF2B5EF4-FFF2-40B4-BE49-F238E27FC236}">
              <a16:creationId xmlns:a16="http://schemas.microsoft.com/office/drawing/2014/main" id="{00000000-0008-0000-0100-000058000000}"/>
            </a:ext>
          </a:extLst>
        </xdr:cNvPr>
        <xdr:cNvPicPr>
          <a:picLocks noChangeAspect="1"/>
        </xdr:cNvPicPr>
      </xdr:nvPicPr>
      <xdr:blipFill>
        <a:blip xmlns:r="http://schemas.openxmlformats.org/officeDocument/2006/relationships" r:embed="rId53">
          <a:extLst>
            <a:ext uri="{BEBA8EAE-BF5A-486C-A8C5-ECC9F3942E4B}">
              <a14:imgProps xmlns:a14="http://schemas.microsoft.com/office/drawing/2010/main">
                <a14:imgLayer r:embed="rId54">
                  <a14:imgEffect>
                    <a14:saturation sat="0"/>
                  </a14:imgEffect>
                </a14:imgLayer>
              </a14:imgProps>
            </a:ext>
          </a:extLst>
        </a:blip>
        <a:stretch>
          <a:fillRect/>
        </a:stretch>
      </xdr:blipFill>
      <xdr:spPr>
        <a:xfrm>
          <a:off x="5067299" y="80211612"/>
          <a:ext cx="2277695" cy="1446213"/>
        </a:xfrm>
        <a:prstGeom prst="rect">
          <a:avLst/>
        </a:prstGeom>
      </xdr:spPr>
    </xdr:pic>
    <xdr:clientData/>
  </xdr:oneCellAnchor>
  <xdr:oneCellAnchor>
    <xdr:from>
      <xdr:col>4</xdr:col>
      <xdr:colOff>284162</xdr:colOff>
      <xdr:row>40</xdr:row>
      <xdr:rowOff>95250</xdr:rowOff>
    </xdr:from>
    <xdr:ext cx="2268171" cy="1458912"/>
    <xdr:pic>
      <xdr:nvPicPr>
        <xdr:cNvPr id="89" name="Picture 45">
          <a:extLst>
            <a:ext uri="{FF2B5EF4-FFF2-40B4-BE49-F238E27FC236}">
              <a16:creationId xmlns:a16="http://schemas.microsoft.com/office/drawing/2014/main" id="{00000000-0008-0000-0100-000059000000}"/>
            </a:ext>
          </a:extLst>
        </xdr:cNvPr>
        <xdr:cNvPicPr>
          <a:picLocks noChangeAspect="1"/>
        </xdr:cNvPicPr>
      </xdr:nvPicPr>
      <xdr:blipFill>
        <a:blip xmlns:r="http://schemas.openxmlformats.org/officeDocument/2006/relationships" r:embed="rId53">
          <a:extLst>
            <a:ext uri="{BEBA8EAE-BF5A-486C-A8C5-ECC9F3942E4B}">
              <a14:imgProps xmlns:a14="http://schemas.microsoft.com/office/drawing/2010/main">
                <a14:imgLayer r:embed="rId54">
                  <a14:imgEffect>
                    <a14:saturation sat="0"/>
                  </a14:imgEffect>
                </a14:imgLayer>
              </a14:imgProps>
            </a:ext>
          </a:extLst>
        </a:blip>
        <a:stretch>
          <a:fillRect/>
        </a:stretch>
      </xdr:blipFill>
      <xdr:spPr>
        <a:xfrm>
          <a:off x="5065712" y="81934050"/>
          <a:ext cx="2268171" cy="1458912"/>
        </a:xfrm>
        <a:prstGeom prst="rect">
          <a:avLst/>
        </a:prstGeom>
      </xdr:spPr>
    </xdr:pic>
    <xdr:clientData/>
  </xdr:oneCellAnchor>
  <xdr:oneCellAnchor>
    <xdr:from>
      <xdr:col>4</xdr:col>
      <xdr:colOff>249814</xdr:colOff>
      <xdr:row>43</xdr:row>
      <xdr:rowOff>65905</xdr:rowOff>
    </xdr:from>
    <xdr:ext cx="2416506" cy="1076919"/>
    <xdr:pic>
      <xdr:nvPicPr>
        <xdr:cNvPr id="91" name="Picture 90">
          <a:extLst>
            <a:ext uri="{FF2B5EF4-FFF2-40B4-BE49-F238E27FC236}">
              <a16:creationId xmlns:a16="http://schemas.microsoft.com/office/drawing/2014/main" id="{00000000-0008-0000-0100-00005B000000}"/>
            </a:ext>
          </a:extLst>
        </xdr:cNvPr>
        <xdr:cNvPicPr>
          <a:picLocks noChangeAspect="1"/>
        </xdr:cNvPicPr>
      </xdr:nvPicPr>
      <xdr:blipFill>
        <a:blip xmlns:r="http://schemas.openxmlformats.org/officeDocument/2006/relationships" r:embed="rId55">
          <a:extLst>
            <a:ext uri="{BEBA8EAE-BF5A-486C-A8C5-ECC9F3942E4B}">
              <a14:imgProps xmlns:a14="http://schemas.microsoft.com/office/drawing/2010/main">
                <a14:imgLayer r:embed="rId56">
                  <a14:imgEffect>
                    <a14:saturation sat="0"/>
                  </a14:imgEffect>
                </a14:imgLayer>
              </a14:imgProps>
            </a:ext>
          </a:extLst>
        </a:blip>
        <a:stretch>
          <a:fillRect/>
        </a:stretch>
      </xdr:blipFill>
      <xdr:spPr>
        <a:xfrm>
          <a:off x="5031364" y="85524205"/>
          <a:ext cx="2416506" cy="1076919"/>
        </a:xfrm>
        <a:prstGeom prst="rect">
          <a:avLst/>
        </a:prstGeom>
      </xdr:spPr>
    </xdr:pic>
    <xdr:clientData/>
  </xdr:oneCellAnchor>
  <xdr:oneCellAnchor>
    <xdr:from>
      <xdr:col>4</xdr:col>
      <xdr:colOff>172372</xdr:colOff>
      <xdr:row>44</xdr:row>
      <xdr:rowOff>68507</xdr:rowOff>
    </xdr:from>
    <xdr:ext cx="2525136" cy="942042"/>
    <xdr:pic>
      <xdr:nvPicPr>
        <xdr:cNvPr id="92" name="Picture 42">
          <a:extLst>
            <a:ext uri="{FF2B5EF4-FFF2-40B4-BE49-F238E27FC236}">
              <a16:creationId xmlns:a16="http://schemas.microsoft.com/office/drawing/2014/main" id="{00000000-0008-0000-0100-00005C000000}"/>
            </a:ext>
          </a:extLst>
        </xdr:cNvPr>
        <xdr:cNvPicPr>
          <a:picLocks noChangeAspect="1"/>
        </xdr:cNvPicPr>
      </xdr:nvPicPr>
      <xdr:blipFill>
        <a:blip xmlns:r="http://schemas.openxmlformats.org/officeDocument/2006/relationships" r:embed="rId55">
          <a:extLst>
            <a:ext uri="{BEBA8EAE-BF5A-486C-A8C5-ECC9F3942E4B}">
              <a14:imgProps xmlns:a14="http://schemas.microsoft.com/office/drawing/2010/main">
                <a14:imgLayer r:embed="rId56">
                  <a14:imgEffect>
                    <a14:saturation sat="0"/>
                  </a14:imgEffect>
                </a14:imgLayer>
              </a14:imgProps>
            </a:ext>
          </a:extLst>
        </a:blip>
        <a:stretch>
          <a:fillRect/>
        </a:stretch>
      </xdr:blipFill>
      <xdr:spPr>
        <a:xfrm>
          <a:off x="4953922" y="83583707"/>
          <a:ext cx="2525136" cy="942042"/>
        </a:xfrm>
        <a:prstGeom prst="rect">
          <a:avLst/>
        </a:prstGeom>
      </xdr:spPr>
    </xdr:pic>
    <xdr:clientData/>
  </xdr:oneCellAnchor>
  <xdr:oneCellAnchor>
    <xdr:from>
      <xdr:col>4</xdr:col>
      <xdr:colOff>0</xdr:colOff>
      <xdr:row>44</xdr:row>
      <xdr:rowOff>0</xdr:rowOff>
    </xdr:from>
    <xdr:ext cx="304800" cy="304800"/>
    <xdr:sp macro="" textlink="">
      <xdr:nvSpPr>
        <xdr:cNvPr id="93" name="AutoShape 2" descr="Frame 1 of &quot;RIO2FOURLEG&quot; ">
          <a:extLst>
            <a:ext uri="{FF2B5EF4-FFF2-40B4-BE49-F238E27FC236}">
              <a16:creationId xmlns:a16="http://schemas.microsoft.com/office/drawing/2014/main" id="{00000000-0008-0000-0100-00005D000000}"/>
            </a:ext>
          </a:extLst>
        </xdr:cNvPr>
        <xdr:cNvSpPr>
          <a:spLocks noChangeAspect="1" noChangeArrowheads="1"/>
        </xdr:cNvSpPr>
      </xdr:nvSpPr>
      <xdr:spPr bwMode="auto">
        <a:xfrm>
          <a:off x="4781550" y="83515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44</xdr:row>
      <xdr:rowOff>0</xdr:rowOff>
    </xdr:from>
    <xdr:ext cx="304800" cy="304800"/>
    <xdr:sp macro="" textlink="">
      <xdr:nvSpPr>
        <xdr:cNvPr id="94" name="AutoShape 3" descr="Frame 1 of &quot;RIO2FOURLEG&quot; ">
          <a:extLst>
            <a:ext uri="{FF2B5EF4-FFF2-40B4-BE49-F238E27FC236}">
              <a16:creationId xmlns:a16="http://schemas.microsoft.com/office/drawing/2014/main" id="{00000000-0008-0000-0100-00005E000000}"/>
            </a:ext>
          </a:extLst>
        </xdr:cNvPr>
        <xdr:cNvSpPr>
          <a:spLocks noChangeAspect="1" noChangeArrowheads="1"/>
        </xdr:cNvSpPr>
      </xdr:nvSpPr>
      <xdr:spPr bwMode="auto">
        <a:xfrm>
          <a:off x="4781550" y="83515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316781</xdr:colOff>
      <xdr:row>41</xdr:row>
      <xdr:rowOff>252199</xdr:rowOff>
    </xdr:from>
    <xdr:ext cx="2166019" cy="1846679"/>
    <xdr:pic>
      <xdr:nvPicPr>
        <xdr:cNvPr id="95" name="Picture 94">
          <a:extLst>
            <a:ext uri="{FF2B5EF4-FFF2-40B4-BE49-F238E27FC236}">
              <a16:creationId xmlns:a16="http://schemas.microsoft.com/office/drawing/2014/main" id="{00000000-0008-0000-0100-00005F000000}"/>
            </a:ext>
          </a:extLst>
        </xdr:cNvPr>
        <xdr:cNvPicPr>
          <a:picLocks noChangeAspect="1"/>
        </xdr:cNvPicPr>
      </xdr:nvPicPr>
      <xdr:blipFill rotWithShape="1">
        <a:blip xmlns:r="http://schemas.openxmlformats.org/officeDocument/2006/relationships" r:embed="rId57"/>
        <a:srcRect t="13275" r="4841" b="3876"/>
        <a:stretch/>
      </xdr:blipFill>
      <xdr:spPr>
        <a:xfrm>
          <a:off x="5103093" y="71199161"/>
          <a:ext cx="2166019" cy="1846679"/>
        </a:xfrm>
        <a:prstGeom prst="rect">
          <a:avLst/>
        </a:prstGeom>
      </xdr:spPr>
    </xdr:pic>
    <xdr:clientData/>
  </xdr:oneCellAnchor>
  <xdr:oneCellAnchor>
    <xdr:from>
      <xdr:col>4</xdr:col>
      <xdr:colOff>453206</xdr:colOff>
      <xdr:row>42</xdr:row>
      <xdr:rowOff>286404</xdr:rowOff>
    </xdr:from>
    <xdr:ext cx="1960461" cy="1677125"/>
    <xdr:pic>
      <xdr:nvPicPr>
        <xdr:cNvPr id="96" name="Picture 95">
          <a:extLst>
            <a:ext uri="{FF2B5EF4-FFF2-40B4-BE49-F238E27FC236}">
              <a16:creationId xmlns:a16="http://schemas.microsoft.com/office/drawing/2014/main" id="{00000000-0008-0000-0100-000060000000}"/>
            </a:ext>
          </a:extLst>
        </xdr:cNvPr>
        <xdr:cNvPicPr>
          <a:picLocks noChangeAspect="1" noChangeArrowheads="1"/>
        </xdr:cNvPicPr>
      </xdr:nvPicPr>
      <xdr:blipFill rotWithShape="1">
        <a:blip xmlns:r="http://schemas.openxmlformats.org/officeDocument/2006/relationships" r:embed="rId58" cstate="print">
          <a:extLst>
            <a:ext uri="{BEBA8EAE-BF5A-486C-A8C5-ECC9F3942E4B}">
              <a14:imgProps xmlns:a14="http://schemas.microsoft.com/office/drawing/2010/main">
                <a14:imgLayer r:embed="rId59">
                  <a14:imgEffect>
                    <a14:saturation sat="0"/>
                  </a14:imgEffect>
                </a14:imgLayer>
              </a14:imgProps>
            </a:ext>
            <a:ext uri="{28A0092B-C50C-407E-A947-70E740481C1C}">
              <a14:useLocalDpi xmlns:a14="http://schemas.microsoft.com/office/drawing/2010/main" val="0"/>
            </a:ext>
          </a:extLst>
        </a:blip>
        <a:srcRect l="7345" t="10772" r="7331" b="16683"/>
        <a:stretch/>
      </xdr:blipFill>
      <xdr:spPr bwMode="auto">
        <a:xfrm>
          <a:off x="5239518" y="73438404"/>
          <a:ext cx="1960461" cy="16771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600073</xdr:colOff>
      <xdr:row>46</xdr:row>
      <xdr:rowOff>131761</xdr:rowOff>
    </xdr:from>
    <xdr:ext cx="1837535" cy="1533525"/>
    <xdr:pic>
      <xdr:nvPicPr>
        <xdr:cNvPr id="74" name="Picture 43">
          <a:extLst>
            <a:ext uri="{FF2B5EF4-FFF2-40B4-BE49-F238E27FC236}">
              <a16:creationId xmlns:a16="http://schemas.microsoft.com/office/drawing/2014/main" id="{00000000-0008-0000-0100-00004A000000}"/>
            </a:ext>
          </a:extLst>
        </xdr:cNvPr>
        <xdr:cNvPicPr>
          <a:picLocks noChangeAspect="1"/>
        </xdr:cNvPicPr>
      </xdr:nvPicPr>
      <xdr:blipFill rotWithShape="1">
        <a:blip xmlns:r="http://schemas.openxmlformats.org/officeDocument/2006/relationships" r:embed="rId60"/>
        <a:srcRect l="8024" t="16113" r="3206" b="946"/>
        <a:stretch/>
      </xdr:blipFill>
      <xdr:spPr>
        <a:xfrm>
          <a:off x="5381623" y="81189511"/>
          <a:ext cx="1837535" cy="1533525"/>
        </a:xfrm>
        <a:prstGeom prst="rect">
          <a:avLst/>
        </a:prstGeom>
      </xdr:spPr>
    </xdr:pic>
    <xdr:clientData/>
  </xdr:oneCellAnchor>
  <xdr:oneCellAnchor>
    <xdr:from>
      <xdr:col>4</xdr:col>
      <xdr:colOff>600073</xdr:colOff>
      <xdr:row>46</xdr:row>
      <xdr:rowOff>131761</xdr:rowOff>
    </xdr:from>
    <xdr:ext cx="1837535" cy="1533525"/>
    <xdr:pic>
      <xdr:nvPicPr>
        <xdr:cNvPr id="71" name="Picture 43">
          <a:extLst>
            <a:ext uri="{FF2B5EF4-FFF2-40B4-BE49-F238E27FC236}">
              <a16:creationId xmlns:a16="http://schemas.microsoft.com/office/drawing/2014/main" id="{00000000-0008-0000-0100-000047000000}"/>
            </a:ext>
          </a:extLst>
        </xdr:cNvPr>
        <xdr:cNvPicPr>
          <a:picLocks noChangeAspect="1"/>
        </xdr:cNvPicPr>
      </xdr:nvPicPr>
      <xdr:blipFill rotWithShape="1">
        <a:blip xmlns:r="http://schemas.openxmlformats.org/officeDocument/2006/relationships" r:embed="rId60"/>
        <a:srcRect l="8024" t="16113" r="3206" b="946"/>
        <a:stretch/>
      </xdr:blipFill>
      <xdr:spPr>
        <a:xfrm>
          <a:off x="5372099" y="72740837"/>
          <a:ext cx="1837535" cy="1533525"/>
        </a:xfrm>
        <a:prstGeom prst="rect">
          <a:avLst/>
        </a:prstGeom>
      </xdr:spPr>
    </xdr:pic>
    <xdr:clientData/>
  </xdr:oneCellAnchor>
  <xdr:twoCellAnchor editAs="oneCell">
    <xdr:from>
      <xdr:col>4</xdr:col>
      <xdr:colOff>481013</xdr:colOff>
      <xdr:row>36</xdr:row>
      <xdr:rowOff>79375</xdr:rowOff>
    </xdr:from>
    <xdr:to>
      <xdr:col>5</xdr:col>
      <xdr:colOff>609599</xdr:colOff>
      <xdr:row>36</xdr:row>
      <xdr:rowOff>1789757</xdr:rowOff>
    </xdr:to>
    <xdr:pic>
      <xdr:nvPicPr>
        <xdr:cNvPr id="99" name="Picture 41">
          <a:extLst>
            <a:ext uri="{FF2B5EF4-FFF2-40B4-BE49-F238E27FC236}">
              <a16:creationId xmlns:a16="http://schemas.microsoft.com/office/drawing/2014/main" id="{00000000-0008-0000-0100-000063000000}"/>
            </a:ext>
          </a:extLst>
        </xdr:cNvPr>
        <xdr:cNvPicPr>
          <a:picLocks noChangeAspect="1" noChangeArrowheads="1"/>
        </xdr:cNvPicPr>
      </xdr:nvPicPr>
      <xdr:blipFill rotWithShape="1">
        <a:blip xmlns:r="http://schemas.openxmlformats.org/officeDocument/2006/relationships" r:embed="rId61" cstate="print">
          <a:extLst>
            <a:ext uri="{28A0092B-C50C-407E-A947-70E740481C1C}">
              <a14:useLocalDpi xmlns:a14="http://schemas.microsoft.com/office/drawing/2010/main" val="0"/>
            </a:ext>
          </a:extLst>
        </a:blip>
        <a:srcRect l="4900" t="12293" r="7995"/>
        <a:stretch/>
      </xdr:blipFill>
      <xdr:spPr bwMode="auto">
        <a:xfrm>
          <a:off x="4867275" y="28554362"/>
          <a:ext cx="1704974" cy="1705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724975</xdr:colOff>
      <xdr:row>35</xdr:row>
      <xdr:rowOff>30726</xdr:rowOff>
    </xdr:from>
    <xdr:ext cx="1686283" cy="1723287"/>
    <xdr:pic>
      <xdr:nvPicPr>
        <xdr:cNvPr id="100" name="Picture 42">
          <a:extLst>
            <a:ext uri="{FF2B5EF4-FFF2-40B4-BE49-F238E27FC236}">
              <a16:creationId xmlns:a16="http://schemas.microsoft.com/office/drawing/2014/main" id="{00000000-0008-0000-0100-000064000000}"/>
            </a:ext>
          </a:extLst>
        </xdr:cNvPr>
        <xdr:cNvPicPr>
          <a:picLocks noChangeAspect="1" noChangeArrowheads="1"/>
        </xdr:cNvPicPr>
      </xdr:nvPicPr>
      <xdr:blipFill>
        <a:blip xmlns:r="http://schemas.openxmlformats.org/officeDocument/2006/relationships" r:embed="rId62" cstate="print">
          <a:extLst>
            <a:ext uri="{BEBA8EAE-BF5A-486C-A8C5-ECC9F3942E4B}">
              <a14:imgProps xmlns:a14="http://schemas.microsoft.com/office/drawing/2010/main">
                <a14:imgLayer r:embed="rId63">
                  <a14:imgEffect>
                    <a14:saturation sat="0"/>
                  </a14:imgEffect>
                </a14:imgLayer>
              </a14:imgProps>
            </a:ext>
            <a:ext uri="{28A0092B-C50C-407E-A947-70E740481C1C}">
              <a14:useLocalDpi xmlns:a14="http://schemas.microsoft.com/office/drawing/2010/main" val="0"/>
            </a:ext>
          </a:extLst>
        </a:blip>
        <a:srcRect l="484" r="484"/>
        <a:stretch/>
      </xdr:blipFill>
      <xdr:spPr bwMode="auto">
        <a:xfrm>
          <a:off x="5506525" y="39521376"/>
          <a:ext cx="1686283" cy="172328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54</xdr:row>
      <xdr:rowOff>0</xdr:rowOff>
    </xdr:from>
    <xdr:ext cx="304800" cy="304800"/>
    <xdr:sp macro="" textlink="">
      <xdr:nvSpPr>
        <xdr:cNvPr id="67" name="AutoShape 2" descr="Frame 1 of &quot;RIO2FOURLEG&quot; ">
          <a:extLst>
            <a:ext uri="{FF2B5EF4-FFF2-40B4-BE49-F238E27FC236}">
              <a16:creationId xmlns:a16="http://schemas.microsoft.com/office/drawing/2014/main" id="{00000000-0008-0000-0100-000043000000}"/>
            </a:ext>
          </a:extLst>
        </xdr:cNvPr>
        <xdr:cNvSpPr>
          <a:spLocks noChangeAspect="1" noChangeArrowheads="1"/>
        </xdr:cNvSpPr>
      </xdr:nvSpPr>
      <xdr:spPr bwMode="auto">
        <a:xfrm>
          <a:off x="4772026" y="8808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54</xdr:row>
      <xdr:rowOff>0</xdr:rowOff>
    </xdr:from>
    <xdr:ext cx="304800" cy="304800"/>
    <xdr:sp macro="" textlink="">
      <xdr:nvSpPr>
        <xdr:cNvPr id="68" name="AutoShape 3" descr="Frame 1 of &quot;RIO2FOURLEG&quot; ">
          <a:extLst>
            <a:ext uri="{FF2B5EF4-FFF2-40B4-BE49-F238E27FC236}">
              <a16:creationId xmlns:a16="http://schemas.microsoft.com/office/drawing/2014/main" id="{00000000-0008-0000-0100-000044000000}"/>
            </a:ext>
          </a:extLst>
        </xdr:cNvPr>
        <xdr:cNvSpPr>
          <a:spLocks noChangeAspect="1" noChangeArrowheads="1"/>
        </xdr:cNvSpPr>
      </xdr:nvSpPr>
      <xdr:spPr bwMode="auto">
        <a:xfrm>
          <a:off x="4772026" y="8808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4</xdr:col>
      <xdr:colOff>210105</xdr:colOff>
      <xdr:row>54</xdr:row>
      <xdr:rowOff>228600</xdr:rowOff>
    </xdr:from>
    <xdr:to>
      <xdr:col>5</xdr:col>
      <xdr:colOff>1173747</xdr:colOff>
      <xdr:row>54</xdr:row>
      <xdr:rowOff>2533650</xdr:rowOff>
    </xdr:to>
    <xdr:pic>
      <xdr:nvPicPr>
        <xdr:cNvPr id="9" name="Picture 8">
          <a:extLst>
            <a:ext uri="{FF2B5EF4-FFF2-40B4-BE49-F238E27FC236}">
              <a16:creationId xmlns:a16="http://schemas.microsoft.com/office/drawing/2014/main" id="{00000000-0008-0000-0100-000009000000}"/>
            </a:ext>
          </a:extLst>
        </xdr:cNvPr>
        <xdr:cNvPicPr>
          <a:picLocks noChangeAspect="1"/>
        </xdr:cNvPicPr>
      </xdr:nvPicPr>
      <xdr:blipFill>
        <a:blip xmlns:r="http://schemas.openxmlformats.org/officeDocument/2006/relationships" r:embed="rId64">
          <a:extLst>
            <a:ext uri="{BEBA8EAE-BF5A-486C-A8C5-ECC9F3942E4B}">
              <a14:imgProps xmlns:a14="http://schemas.microsoft.com/office/drawing/2010/main">
                <a14:imgLayer r:embed="rId65">
                  <a14:imgEffect>
                    <a14:saturation sat="0"/>
                  </a14:imgEffect>
                </a14:imgLayer>
              </a14:imgProps>
            </a:ext>
          </a:extLst>
        </a:blip>
        <a:stretch>
          <a:fillRect/>
        </a:stretch>
      </xdr:blipFill>
      <xdr:spPr>
        <a:xfrm>
          <a:off x="4982131" y="90868500"/>
          <a:ext cx="2540030" cy="2305050"/>
        </a:xfrm>
        <a:prstGeom prst="rect">
          <a:avLst/>
        </a:prstGeom>
      </xdr:spPr>
    </xdr:pic>
    <xdr:clientData/>
  </xdr:twoCellAnchor>
  <xdr:oneCellAnchor>
    <xdr:from>
      <xdr:col>4</xdr:col>
      <xdr:colOff>265913</xdr:colOff>
      <xdr:row>27</xdr:row>
      <xdr:rowOff>184355</xdr:rowOff>
    </xdr:from>
    <xdr:ext cx="2323761" cy="2113290"/>
    <xdr:pic>
      <xdr:nvPicPr>
        <xdr:cNvPr id="69" name="Picture 68">
          <a:extLst>
            <a:ext uri="{FF2B5EF4-FFF2-40B4-BE49-F238E27FC236}">
              <a16:creationId xmlns:a16="http://schemas.microsoft.com/office/drawing/2014/main" id="{00000000-0008-0000-0100-000045000000}"/>
            </a:ext>
          </a:extLst>
        </xdr:cNvPr>
        <xdr:cNvPicPr>
          <a:picLocks noChangeAspect="1" noChangeArrowheads="1"/>
        </xdr:cNvPicPr>
      </xdr:nvPicPr>
      <xdr:blipFill>
        <a:blip xmlns:r="http://schemas.openxmlformats.org/officeDocument/2006/relationships" r:embed="rId66" cstate="print">
          <a:extLst>
            <a:ext uri="{BEBA8EAE-BF5A-486C-A8C5-ECC9F3942E4B}">
              <a14:imgProps xmlns:a14="http://schemas.microsoft.com/office/drawing/2010/main">
                <a14:imgLayer r:embed="rId67">
                  <a14:imgEffect>
                    <a14:saturation sat="0"/>
                  </a14:imgEffect>
                </a14:imgLayer>
              </a14:imgProps>
            </a:ext>
            <a:ext uri="{28A0092B-C50C-407E-A947-70E740481C1C}">
              <a14:useLocalDpi xmlns:a14="http://schemas.microsoft.com/office/drawing/2010/main" val="0"/>
            </a:ext>
          </a:extLst>
        </a:blip>
        <a:srcRect t="4529" b="4529"/>
        <a:stretch/>
      </xdr:blipFill>
      <xdr:spPr bwMode="auto">
        <a:xfrm>
          <a:off x="5015880" y="37663977"/>
          <a:ext cx="2323761" cy="21132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4</xdr:col>
      <xdr:colOff>889836</xdr:colOff>
      <xdr:row>14</xdr:row>
      <xdr:rowOff>137270</xdr:rowOff>
    </xdr:from>
    <xdr:to>
      <xdr:col>5</xdr:col>
      <xdr:colOff>618874</xdr:colOff>
      <xdr:row>14</xdr:row>
      <xdr:rowOff>2105984</xdr:rowOff>
    </xdr:to>
    <xdr:pic>
      <xdr:nvPicPr>
        <xdr:cNvPr id="10" name="Picture 9">
          <a:extLst>
            <a:ext uri="{FF2B5EF4-FFF2-40B4-BE49-F238E27FC236}">
              <a16:creationId xmlns:a16="http://schemas.microsoft.com/office/drawing/2014/main" id="{00000000-0008-0000-0100-00000A000000}"/>
            </a:ext>
          </a:extLst>
        </xdr:cNvPr>
        <xdr:cNvPicPr>
          <a:picLocks noChangeAspect="1"/>
        </xdr:cNvPicPr>
      </xdr:nvPicPr>
      <xdr:blipFill>
        <a:blip xmlns:r="http://schemas.openxmlformats.org/officeDocument/2006/relationships" r:embed="rId68"/>
        <a:stretch>
          <a:fillRect/>
        </a:stretch>
      </xdr:blipFill>
      <xdr:spPr>
        <a:xfrm>
          <a:off x="5639803" y="10940625"/>
          <a:ext cx="1303421" cy="1963952"/>
        </a:xfrm>
        <a:prstGeom prst="rect">
          <a:avLst/>
        </a:prstGeom>
      </xdr:spPr>
    </xdr:pic>
    <xdr:clientData/>
  </xdr:twoCellAnchor>
  <xdr:oneCellAnchor>
    <xdr:from>
      <xdr:col>4</xdr:col>
      <xdr:colOff>889836</xdr:colOff>
      <xdr:row>15</xdr:row>
      <xdr:rowOff>137270</xdr:rowOff>
    </xdr:from>
    <xdr:ext cx="1303421" cy="1963952"/>
    <xdr:pic>
      <xdr:nvPicPr>
        <xdr:cNvPr id="90" name="Picture 89">
          <a:extLst>
            <a:ext uri="{FF2B5EF4-FFF2-40B4-BE49-F238E27FC236}">
              <a16:creationId xmlns:a16="http://schemas.microsoft.com/office/drawing/2014/main" id="{00000000-0008-0000-0100-00005A000000}"/>
            </a:ext>
          </a:extLst>
        </xdr:cNvPr>
        <xdr:cNvPicPr>
          <a:picLocks noChangeAspect="1"/>
        </xdr:cNvPicPr>
      </xdr:nvPicPr>
      <xdr:blipFill>
        <a:blip xmlns:r="http://schemas.openxmlformats.org/officeDocument/2006/relationships" r:embed="rId68"/>
        <a:stretch>
          <a:fillRect/>
        </a:stretch>
      </xdr:blipFill>
      <xdr:spPr>
        <a:xfrm>
          <a:off x="5639803" y="10940625"/>
          <a:ext cx="1303421" cy="1963952"/>
        </a:xfrm>
        <a:prstGeom prst="rect">
          <a:avLst/>
        </a:prstGeom>
      </xdr:spPr>
    </xdr:pic>
    <xdr:clientData/>
  </xdr:oneCellAnchor>
  <xdr:oneCellAnchor>
    <xdr:from>
      <xdr:col>4</xdr:col>
      <xdr:colOff>300791</xdr:colOff>
      <xdr:row>24</xdr:row>
      <xdr:rowOff>469983</xdr:rowOff>
    </xdr:from>
    <xdr:ext cx="2193255" cy="1602114"/>
    <xdr:pic>
      <xdr:nvPicPr>
        <xdr:cNvPr id="97" name="Picture 40">
          <a:extLst>
            <a:ext uri="{FF2B5EF4-FFF2-40B4-BE49-F238E27FC236}">
              <a16:creationId xmlns:a16="http://schemas.microsoft.com/office/drawing/2014/main" id="{00000000-0008-0000-0100-000061000000}"/>
            </a:ext>
          </a:extLst>
        </xdr:cNvPr>
        <xdr:cNvPicPr>
          <a:picLocks noChangeAspect="1" noChangeArrowheads="1"/>
        </xdr:cNvPicPr>
      </xdr:nvPicPr>
      <xdr:blipFill rotWithShape="1">
        <a:blip xmlns:r="http://schemas.openxmlformats.org/officeDocument/2006/relationships" r:embed="rId69" cstate="print">
          <a:extLst>
            <a:ext uri="{BEBA8EAE-BF5A-486C-A8C5-ECC9F3942E4B}">
              <a14:imgProps xmlns:a14="http://schemas.microsoft.com/office/drawing/2010/main">
                <a14:imgLayer r:embed="rId70">
                  <a14:imgEffect>
                    <a14:saturation sat="0"/>
                  </a14:imgEffect>
                </a14:imgLayer>
              </a14:imgProps>
            </a:ext>
            <a:ext uri="{28A0092B-C50C-407E-A947-70E740481C1C}">
              <a14:useLocalDpi xmlns:a14="http://schemas.microsoft.com/office/drawing/2010/main" val="0"/>
            </a:ext>
          </a:extLst>
        </a:blip>
        <a:srcRect l="12410" t="4663" r="13361" b="4663"/>
        <a:stretch/>
      </xdr:blipFill>
      <xdr:spPr bwMode="auto">
        <a:xfrm>
          <a:off x="5050758" y="44592040"/>
          <a:ext cx="2193255" cy="160211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55</xdr:row>
      <xdr:rowOff>0</xdr:rowOff>
    </xdr:from>
    <xdr:ext cx="304800" cy="304800"/>
    <xdr:sp macro="" textlink="">
      <xdr:nvSpPr>
        <xdr:cNvPr id="98" name="AutoShape 2" descr="Frame 1 of &quot;RIO2FOURLEG&quot; ">
          <a:extLst>
            <a:ext uri="{FF2B5EF4-FFF2-40B4-BE49-F238E27FC236}">
              <a16:creationId xmlns:a16="http://schemas.microsoft.com/office/drawing/2014/main" id="{00000000-0008-0000-0100-000062000000}"/>
            </a:ext>
          </a:extLst>
        </xdr:cNvPr>
        <xdr:cNvSpPr>
          <a:spLocks noChangeAspect="1" noChangeArrowheads="1"/>
        </xdr:cNvSpPr>
      </xdr:nvSpPr>
      <xdr:spPr bwMode="auto">
        <a:xfrm>
          <a:off x="4749967" y="97449524"/>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55</xdr:row>
      <xdr:rowOff>0</xdr:rowOff>
    </xdr:from>
    <xdr:ext cx="304800" cy="304800"/>
    <xdr:sp macro="" textlink="">
      <xdr:nvSpPr>
        <xdr:cNvPr id="101" name="AutoShape 3" descr="Frame 1 of &quot;RIO2FOURLEG&quot; ">
          <a:extLst>
            <a:ext uri="{FF2B5EF4-FFF2-40B4-BE49-F238E27FC236}">
              <a16:creationId xmlns:a16="http://schemas.microsoft.com/office/drawing/2014/main" id="{00000000-0008-0000-0100-000065000000}"/>
            </a:ext>
          </a:extLst>
        </xdr:cNvPr>
        <xdr:cNvSpPr>
          <a:spLocks noChangeAspect="1" noChangeArrowheads="1"/>
        </xdr:cNvSpPr>
      </xdr:nvSpPr>
      <xdr:spPr bwMode="auto">
        <a:xfrm>
          <a:off x="4749967" y="97449524"/>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426118</xdr:colOff>
      <xdr:row>55</xdr:row>
      <xdr:rowOff>231859</xdr:rowOff>
    </xdr:from>
    <xdr:ext cx="1960461" cy="1677125"/>
    <xdr:pic>
      <xdr:nvPicPr>
        <xdr:cNvPr id="103" name="Picture 102">
          <a:extLst>
            <a:ext uri="{FF2B5EF4-FFF2-40B4-BE49-F238E27FC236}">
              <a16:creationId xmlns:a16="http://schemas.microsoft.com/office/drawing/2014/main" id="{00000000-0008-0000-0100-000067000000}"/>
            </a:ext>
          </a:extLst>
        </xdr:cNvPr>
        <xdr:cNvPicPr>
          <a:picLocks noChangeAspect="1" noChangeArrowheads="1"/>
        </xdr:cNvPicPr>
      </xdr:nvPicPr>
      <xdr:blipFill rotWithShape="1">
        <a:blip xmlns:r="http://schemas.openxmlformats.org/officeDocument/2006/relationships" r:embed="rId58" cstate="print">
          <a:duotone>
            <a:schemeClr val="bg2">
              <a:shade val="45000"/>
              <a:satMod val="135000"/>
            </a:schemeClr>
            <a:prstClr val="white"/>
          </a:duotone>
          <a:extLst>
            <a:ext uri="{BEBA8EAE-BF5A-486C-A8C5-ECC9F3942E4B}">
              <a14:imgProps xmlns:a14="http://schemas.microsoft.com/office/drawing/2010/main">
                <a14:imgLayer r:embed="rId59">
                  <a14:imgEffect>
                    <a14:saturation sat="0"/>
                  </a14:imgEffect>
                </a14:imgLayer>
              </a14:imgProps>
            </a:ext>
            <a:ext uri="{28A0092B-C50C-407E-A947-70E740481C1C}">
              <a14:useLocalDpi xmlns:a14="http://schemas.microsoft.com/office/drawing/2010/main" val="0"/>
            </a:ext>
          </a:extLst>
        </a:blip>
        <a:srcRect l="7345" t="10772" r="7331" b="16683"/>
        <a:stretch/>
      </xdr:blipFill>
      <xdr:spPr bwMode="auto">
        <a:xfrm>
          <a:off x="5176085" y="100231826"/>
          <a:ext cx="1960461" cy="16771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450737</xdr:colOff>
      <xdr:row>22</xdr:row>
      <xdr:rowOff>51027</xdr:rowOff>
    </xdr:from>
    <xdr:ext cx="1766886" cy="1602114"/>
    <xdr:pic>
      <xdr:nvPicPr>
        <xdr:cNvPr id="72" name="Picture 40">
          <a:extLst>
            <a:ext uri="{FF2B5EF4-FFF2-40B4-BE49-F238E27FC236}">
              <a16:creationId xmlns:a16="http://schemas.microsoft.com/office/drawing/2014/main" id="{00000000-0008-0000-0100-000048000000}"/>
            </a:ext>
          </a:extLst>
        </xdr:cNvPr>
        <xdr:cNvPicPr>
          <a:picLocks noChangeAspect="1" noChangeArrowheads="1"/>
        </xdr:cNvPicPr>
      </xdr:nvPicPr>
      <xdr:blipFill>
        <a:blip xmlns:r="http://schemas.openxmlformats.org/officeDocument/2006/relationships" r:embed="rId69" cstate="print">
          <a:extLst>
            <a:ext uri="{BEBA8EAE-BF5A-486C-A8C5-ECC9F3942E4B}">
              <a14:imgProps xmlns:a14="http://schemas.microsoft.com/office/drawing/2010/main">
                <a14:imgLayer r:embed="rId70">
                  <a14:imgEffect>
                    <a14:saturation sat="0"/>
                  </a14:imgEffect>
                </a14:imgLayer>
              </a14:imgProps>
            </a:ext>
            <a:ext uri="{28A0092B-C50C-407E-A947-70E740481C1C}">
              <a14:useLocalDpi xmlns:a14="http://schemas.microsoft.com/office/drawing/2010/main" val="0"/>
            </a:ext>
          </a:extLst>
        </a:blip>
        <a:srcRect t="4663" b="4663"/>
        <a:stretch/>
      </xdr:blipFill>
      <xdr:spPr bwMode="auto">
        <a:xfrm>
          <a:off x="5284674" y="25754239"/>
          <a:ext cx="1766886" cy="160211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696093</xdr:colOff>
      <xdr:row>23</xdr:row>
      <xdr:rowOff>112061</xdr:rowOff>
    </xdr:from>
    <xdr:ext cx="1470076" cy="1991898"/>
    <xdr:pic>
      <xdr:nvPicPr>
        <xdr:cNvPr id="79" name="Picture 35">
          <a:extLst>
            <a:ext uri="{FF2B5EF4-FFF2-40B4-BE49-F238E27FC236}">
              <a16:creationId xmlns:a16="http://schemas.microsoft.com/office/drawing/2014/main" id="{00000000-0008-0000-0100-00004F000000}"/>
            </a:ext>
          </a:extLst>
        </xdr:cNvPr>
        <xdr:cNvPicPr>
          <a:picLocks noChangeAspect="1"/>
        </xdr:cNvPicPr>
      </xdr:nvPicPr>
      <xdr:blipFill>
        <a:blip xmlns:r="http://schemas.openxmlformats.org/officeDocument/2006/relationships" r:embed="rId71">
          <a:extLst>
            <a:ext uri="{BEBA8EAE-BF5A-486C-A8C5-ECC9F3942E4B}">
              <a14:imgProps xmlns:a14="http://schemas.microsoft.com/office/drawing/2010/main">
                <a14:imgLayer r:embed="rId72">
                  <a14:imgEffect>
                    <a14:saturation sat="0"/>
                  </a14:imgEffect>
                </a14:imgLayer>
              </a14:imgProps>
            </a:ext>
          </a:extLst>
        </a:blip>
        <a:stretch>
          <a:fillRect/>
        </a:stretch>
      </xdr:blipFill>
      <xdr:spPr>
        <a:xfrm>
          <a:off x="5525268" y="27582161"/>
          <a:ext cx="1470076" cy="1991898"/>
        </a:xfrm>
        <a:prstGeom prst="rect">
          <a:avLst/>
        </a:prstGeom>
      </xdr:spPr>
    </xdr:pic>
    <xdr:clientData/>
  </xdr:oneCellAnchor>
  <xdr:twoCellAnchor editAs="oneCell">
    <xdr:from>
      <xdr:col>4</xdr:col>
      <xdr:colOff>146417</xdr:colOff>
      <xdr:row>50</xdr:row>
      <xdr:rowOff>352270</xdr:rowOff>
    </xdr:from>
    <xdr:to>
      <xdr:col>5</xdr:col>
      <xdr:colOff>1074809</xdr:colOff>
      <xdr:row>50</xdr:row>
      <xdr:rowOff>1525689</xdr:rowOff>
    </xdr:to>
    <xdr:pic>
      <xdr:nvPicPr>
        <xdr:cNvPr id="81" name="Picture 80">
          <a:extLst>
            <a:ext uri="{FF2B5EF4-FFF2-40B4-BE49-F238E27FC236}">
              <a16:creationId xmlns:a16="http://schemas.microsoft.com/office/drawing/2014/main" id="{00000000-0008-0000-0100-000051000000}"/>
            </a:ext>
          </a:extLst>
        </xdr:cNvPr>
        <xdr:cNvPicPr>
          <a:picLocks noChangeAspect="1"/>
        </xdr:cNvPicPr>
      </xdr:nvPicPr>
      <xdr:blipFill rotWithShape="1">
        <a:blip xmlns:r="http://schemas.openxmlformats.org/officeDocument/2006/relationships" r:embed="rId16"/>
        <a:srcRect r="6242"/>
        <a:stretch/>
      </xdr:blipFill>
      <xdr:spPr>
        <a:xfrm>
          <a:off x="4980354" y="78352495"/>
          <a:ext cx="2504780" cy="1173419"/>
        </a:xfrm>
        <a:prstGeom prst="rect">
          <a:avLst/>
        </a:prstGeom>
      </xdr:spPr>
    </xdr:pic>
    <xdr:clientData/>
  </xdr:twoCellAnchor>
  <xdr:twoCellAnchor editAs="oneCell">
    <xdr:from>
      <xdr:col>4</xdr:col>
      <xdr:colOff>399436</xdr:colOff>
      <xdr:row>49</xdr:row>
      <xdr:rowOff>30726</xdr:rowOff>
    </xdr:from>
    <xdr:to>
      <xdr:col>5</xdr:col>
      <xdr:colOff>675968</xdr:colOff>
      <xdr:row>49</xdr:row>
      <xdr:rowOff>1620583</xdr:rowOff>
    </xdr:to>
    <xdr:pic>
      <xdr:nvPicPr>
        <xdr:cNvPr id="102" name="Picture 101">
          <a:extLst>
            <a:ext uri="{FF2B5EF4-FFF2-40B4-BE49-F238E27FC236}">
              <a16:creationId xmlns:a16="http://schemas.microsoft.com/office/drawing/2014/main" id="{00000000-0008-0000-0100-000066000000}"/>
            </a:ext>
          </a:extLst>
        </xdr:cNvPr>
        <xdr:cNvPicPr>
          <a:picLocks noChangeAspect="1"/>
        </xdr:cNvPicPr>
      </xdr:nvPicPr>
      <xdr:blipFill>
        <a:blip xmlns:r="http://schemas.openxmlformats.org/officeDocument/2006/relationships" r:embed="rId17"/>
        <a:stretch>
          <a:fillRect/>
        </a:stretch>
      </xdr:blipFill>
      <xdr:spPr>
        <a:xfrm>
          <a:off x="5228611" y="76383126"/>
          <a:ext cx="1857682" cy="1589857"/>
        </a:xfrm>
        <a:prstGeom prst="rect">
          <a:avLst/>
        </a:prstGeom>
      </xdr:spPr>
    </xdr:pic>
    <xdr:clientData/>
  </xdr:twoCellAnchor>
  <xdr:twoCellAnchor editAs="oneCell">
    <xdr:from>
      <xdr:col>4</xdr:col>
      <xdr:colOff>76814</xdr:colOff>
      <xdr:row>53</xdr:row>
      <xdr:rowOff>511738</xdr:rowOff>
    </xdr:from>
    <xdr:to>
      <xdr:col>5</xdr:col>
      <xdr:colOff>1030297</xdr:colOff>
      <xdr:row>53</xdr:row>
      <xdr:rowOff>2274632</xdr:rowOff>
    </xdr:to>
    <xdr:pic>
      <xdr:nvPicPr>
        <xdr:cNvPr id="104" name="Picture 103" descr="Single EKTA 30&quot; x 60">
          <a:extLst>
            <a:ext uri="{FF2B5EF4-FFF2-40B4-BE49-F238E27FC236}">
              <a16:creationId xmlns:a16="http://schemas.microsoft.com/office/drawing/2014/main" id="{00000000-0008-0000-0100-000068000000}"/>
            </a:ext>
          </a:extLst>
        </xdr:cNvPr>
        <xdr:cNvPicPr>
          <a:picLocks noChangeAspect="1" noChangeArrowheads="1"/>
        </xdr:cNvPicPr>
      </xdr:nvPicPr>
      <xdr:blipFill rotWithShape="1">
        <a:blip xmlns:r="http://schemas.openxmlformats.org/officeDocument/2006/relationships" r:embed="rId73" cstate="print">
          <a:extLst>
            <a:ext uri="{BEBA8EAE-BF5A-486C-A8C5-ECC9F3942E4B}">
              <a14:imgProps xmlns:a14="http://schemas.microsoft.com/office/drawing/2010/main">
                <a14:imgLayer r:embed="rId74">
                  <a14:imgEffect>
                    <a14:saturation sat="0"/>
                  </a14:imgEffect>
                </a14:imgLayer>
              </a14:imgProps>
            </a:ext>
            <a:ext uri="{28A0092B-C50C-407E-A947-70E740481C1C}">
              <a14:useLocalDpi xmlns:a14="http://schemas.microsoft.com/office/drawing/2010/main" val="0"/>
            </a:ext>
          </a:extLst>
        </a:blip>
        <a:srcRect l="10684" r="8539"/>
        <a:stretch/>
      </xdr:blipFill>
      <xdr:spPr bwMode="auto">
        <a:xfrm>
          <a:off x="4905989" y="83555450"/>
          <a:ext cx="2534633" cy="17581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336401</xdr:colOff>
      <xdr:row>52</xdr:row>
      <xdr:rowOff>230443</xdr:rowOff>
    </xdr:from>
    <xdr:to>
      <xdr:col>5</xdr:col>
      <xdr:colOff>1116052</xdr:colOff>
      <xdr:row>52</xdr:row>
      <xdr:rowOff>1582376</xdr:rowOff>
    </xdr:to>
    <xdr:pic>
      <xdr:nvPicPr>
        <xdr:cNvPr id="105" name="Picture 104">
          <a:extLst>
            <a:ext uri="{FF2B5EF4-FFF2-40B4-BE49-F238E27FC236}">
              <a16:creationId xmlns:a16="http://schemas.microsoft.com/office/drawing/2014/main" id="{00000000-0008-0000-0100-000069000000}"/>
            </a:ext>
          </a:extLst>
        </xdr:cNvPr>
        <xdr:cNvPicPr>
          <a:picLocks noChangeAspect="1" noChangeArrowheads="1"/>
        </xdr:cNvPicPr>
      </xdr:nvPicPr>
      <xdr:blipFill rotWithShape="1">
        <a:blip xmlns:r="http://schemas.openxmlformats.org/officeDocument/2006/relationships" r:embed="rId75" cstate="print">
          <a:extLst>
            <a:ext uri="{BEBA8EAE-BF5A-486C-A8C5-ECC9F3942E4B}">
              <a14:imgProps xmlns:a14="http://schemas.microsoft.com/office/drawing/2010/main">
                <a14:imgLayer r:embed="rId76">
                  <a14:imgEffect>
                    <a14:saturation sat="0"/>
                  </a14:imgEffect>
                </a14:imgLayer>
              </a14:imgProps>
            </a:ext>
            <a:ext uri="{28A0092B-C50C-407E-A947-70E740481C1C}">
              <a14:useLocalDpi xmlns:a14="http://schemas.microsoft.com/office/drawing/2010/main" val="0"/>
            </a:ext>
          </a:extLst>
        </a:blip>
        <a:srcRect l="15552" t="38877" r="12479" b="3135"/>
        <a:stretch/>
      </xdr:blipFill>
      <xdr:spPr bwMode="auto">
        <a:xfrm>
          <a:off x="5112508" y="88472764"/>
          <a:ext cx="2358080" cy="135193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844255</xdr:colOff>
      <xdr:row>51</xdr:row>
      <xdr:rowOff>75046</xdr:rowOff>
    </xdr:from>
    <xdr:to>
      <xdr:col>5</xdr:col>
      <xdr:colOff>457765</xdr:colOff>
      <xdr:row>52</xdr:row>
      <xdr:rowOff>548</xdr:rowOff>
    </xdr:to>
    <xdr:pic>
      <xdr:nvPicPr>
        <xdr:cNvPr id="106" name="Picture 40">
          <a:extLst>
            <a:ext uri="{FF2B5EF4-FFF2-40B4-BE49-F238E27FC236}">
              <a16:creationId xmlns:a16="http://schemas.microsoft.com/office/drawing/2014/main" id="{00000000-0008-0000-0100-00006A000000}"/>
            </a:ext>
          </a:extLst>
        </xdr:cNvPr>
        <xdr:cNvPicPr>
          <a:picLocks noChangeAspect="1"/>
        </xdr:cNvPicPr>
      </xdr:nvPicPr>
      <xdr:blipFill rotWithShape="1">
        <a:blip xmlns:r="http://schemas.openxmlformats.org/officeDocument/2006/relationships" r:embed="rId77">
          <a:extLst>
            <a:ext uri="{BEBA8EAE-BF5A-486C-A8C5-ECC9F3942E4B}">
              <a14:imgProps xmlns:a14="http://schemas.microsoft.com/office/drawing/2010/main">
                <a14:imgLayer r:embed="rId78">
                  <a14:imgEffect>
                    <a14:saturation sat="0"/>
                  </a14:imgEffect>
                </a14:imgLayer>
              </a14:imgProps>
            </a:ext>
          </a:extLst>
        </a:blip>
        <a:srcRect l="12637" t="4953" r="14989" b="2809"/>
        <a:stretch/>
      </xdr:blipFill>
      <xdr:spPr>
        <a:xfrm>
          <a:off x="5678192" y="79856446"/>
          <a:ext cx="1189898" cy="1420927"/>
        </a:xfrm>
        <a:prstGeom prst="rect">
          <a:avLst/>
        </a:prstGeom>
      </xdr:spPr>
    </xdr:pic>
    <xdr:clientData/>
  </xdr:twoCellAnchor>
  <xdr:twoCellAnchor editAs="oneCell">
    <xdr:from>
      <xdr:col>4</xdr:col>
      <xdr:colOff>779677</xdr:colOff>
      <xdr:row>47</xdr:row>
      <xdr:rowOff>106508</xdr:rowOff>
    </xdr:from>
    <xdr:to>
      <xdr:col>5</xdr:col>
      <xdr:colOff>493333</xdr:colOff>
      <xdr:row>47</xdr:row>
      <xdr:rowOff>1409296</xdr:rowOff>
    </xdr:to>
    <xdr:pic>
      <xdr:nvPicPr>
        <xdr:cNvPr id="107" name="Picture 43">
          <a:extLst>
            <a:ext uri="{FF2B5EF4-FFF2-40B4-BE49-F238E27FC236}">
              <a16:creationId xmlns:a16="http://schemas.microsoft.com/office/drawing/2014/main" id="{00000000-0008-0000-0100-00006B000000}"/>
            </a:ext>
          </a:extLst>
        </xdr:cNvPr>
        <xdr:cNvPicPr>
          <a:picLocks noChangeAspect="1" noChangeArrowheads="1"/>
        </xdr:cNvPicPr>
      </xdr:nvPicPr>
      <xdr:blipFill rotWithShape="1">
        <a:blip xmlns:r="http://schemas.openxmlformats.org/officeDocument/2006/relationships" r:embed="rId79" cstate="print">
          <a:extLst>
            <a:ext uri="{BEBA8EAE-BF5A-486C-A8C5-ECC9F3942E4B}">
              <a14:imgProps xmlns:a14="http://schemas.microsoft.com/office/drawing/2010/main">
                <a14:imgLayer r:embed="rId80">
                  <a14:imgEffect>
                    <a14:saturation sat="0"/>
                  </a14:imgEffect>
                </a14:imgLayer>
              </a14:imgProps>
            </a:ext>
            <a:ext uri="{28A0092B-C50C-407E-A947-70E740481C1C}">
              <a14:useLocalDpi xmlns:a14="http://schemas.microsoft.com/office/drawing/2010/main" val="0"/>
            </a:ext>
          </a:extLst>
        </a:blip>
        <a:srcRect l="34667" t="52408" r="34776" b="3057"/>
        <a:stretch/>
      </xdr:blipFill>
      <xdr:spPr bwMode="auto">
        <a:xfrm>
          <a:off x="5608852" y="73525208"/>
          <a:ext cx="1294806" cy="13027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53</xdr:row>
      <xdr:rowOff>0</xdr:rowOff>
    </xdr:from>
    <xdr:to>
      <xdr:col>4</xdr:col>
      <xdr:colOff>304800</xdr:colOff>
      <xdr:row>53</xdr:row>
      <xdr:rowOff>304800</xdr:rowOff>
    </xdr:to>
    <xdr:sp macro="" textlink="">
      <xdr:nvSpPr>
        <xdr:cNvPr id="108" name="AutoShape 2" descr="Frame 1 of &quot;RIO2FOURLEG&quot; ">
          <a:extLst>
            <a:ext uri="{FF2B5EF4-FFF2-40B4-BE49-F238E27FC236}">
              <a16:creationId xmlns:a16="http://schemas.microsoft.com/office/drawing/2014/main" id="{00000000-0008-0000-0100-00006C000000}"/>
            </a:ext>
          </a:extLst>
        </xdr:cNvPr>
        <xdr:cNvSpPr>
          <a:spLocks noChangeAspect="1" noChangeArrowheads="1"/>
        </xdr:cNvSpPr>
      </xdr:nvSpPr>
      <xdr:spPr bwMode="auto">
        <a:xfrm>
          <a:off x="4829175" y="83038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4</xdr:col>
      <xdr:colOff>0</xdr:colOff>
      <xdr:row>53</xdr:row>
      <xdr:rowOff>0</xdr:rowOff>
    </xdr:from>
    <xdr:to>
      <xdr:col>4</xdr:col>
      <xdr:colOff>304800</xdr:colOff>
      <xdr:row>53</xdr:row>
      <xdr:rowOff>304800</xdr:rowOff>
    </xdr:to>
    <xdr:sp macro="" textlink="">
      <xdr:nvSpPr>
        <xdr:cNvPr id="109" name="AutoShape 3" descr="Frame 1 of &quot;RIO2FOURLEG&quot; ">
          <a:extLst>
            <a:ext uri="{FF2B5EF4-FFF2-40B4-BE49-F238E27FC236}">
              <a16:creationId xmlns:a16="http://schemas.microsoft.com/office/drawing/2014/main" id="{00000000-0008-0000-0100-00006D000000}"/>
            </a:ext>
          </a:extLst>
        </xdr:cNvPr>
        <xdr:cNvSpPr>
          <a:spLocks noChangeAspect="1" noChangeArrowheads="1"/>
        </xdr:cNvSpPr>
      </xdr:nvSpPr>
      <xdr:spPr bwMode="auto">
        <a:xfrm>
          <a:off x="4829175" y="83038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4</xdr:col>
      <xdr:colOff>779677</xdr:colOff>
      <xdr:row>48</xdr:row>
      <xdr:rowOff>106508</xdr:rowOff>
    </xdr:from>
    <xdr:ext cx="1294806" cy="1302788"/>
    <xdr:pic>
      <xdr:nvPicPr>
        <xdr:cNvPr id="110" name="Picture 43">
          <a:extLst>
            <a:ext uri="{FF2B5EF4-FFF2-40B4-BE49-F238E27FC236}">
              <a16:creationId xmlns:a16="http://schemas.microsoft.com/office/drawing/2014/main" id="{00000000-0008-0000-0100-00006E000000}"/>
            </a:ext>
          </a:extLst>
        </xdr:cNvPr>
        <xdr:cNvPicPr>
          <a:picLocks noChangeAspect="1" noChangeArrowheads="1"/>
        </xdr:cNvPicPr>
      </xdr:nvPicPr>
      <xdr:blipFill rotWithShape="1">
        <a:blip xmlns:r="http://schemas.openxmlformats.org/officeDocument/2006/relationships" r:embed="rId79" cstate="print">
          <a:extLst>
            <a:ext uri="{BEBA8EAE-BF5A-486C-A8C5-ECC9F3942E4B}">
              <a14:imgProps xmlns:a14="http://schemas.microsoft.com/office/drawing/2010/main">
                <a14:imgLayer r:embed="rId80">
                  <a14:imgEffect>
                    <a14:saturation sat="0"/>
                  </a14:imgEffect>
                </a14:imgLayer>
              </a14:imgProps>
            </a:ext>
            <a:ext uri="{28A0092B-C50C-407E-A947-70E740481C1C}">
              <a14:useLocalDpi xmlns:a14="http://schemas.microsoft.com/office/drawing/2010/main" val="0"/>
            </a:ext>
          </a:extLst>
        </a:blip>
        <a:srcRect l="34667" t="52408" r="34776" b="3057"/>
        <a:stretch/>
      </xdr:blipFill>
      <xdr:spPr bwMode="auto">
        <a:xfrm>
          <a:off x="5608852" y="74992058"/>
          <a:ext cx="1294806" cy="130278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4</xdr:col>
      <xdr:colOff>420687</xdr:colOff>
      <xdr:row>63</xdr:row>
      <xdr:rowOff>23813</xdr:rowOff>
    </xdr:from>
    <xdr:to>
      <xdr:col>5</xdr:col>
      <xdr:colOff>735011</xdr:colOff>
      <xdr:row>63</xdr:row>
      <xdr:rowOff>1475442</xdr:rowOff>
    </xdr:to>
    <xdr:pic>
      <xdr:nvPicPr>
        <xdr:cNvPr id="111" name="Picture 110">
          <a:extLst>
            <a:ext uri="{FF2B5EF4-FFF2-40B4-BE49-F238E27FC236}">
              <a16:creationId xmlns:a16="http://schemas.microsoft.com/office/drawing/2014/main" id="{77E1636A-E1C3-43B8-87AD-6D8A2CB4E7D0}"/>
            </a:ext>
          </a:extLst>
        </xdr:cNvPr>
        <xdr:cNvPicPr>
          <a:picLocks noChangeAspect="1"/>
        </xdr:cNvPicPr>
      </xdr:nvPicPr>
      <xdr:blipFill>
        <a:blip xmlns:r="http://schemas.openxmlformats.org/officeDocument/2006/relationships" r:embed="rId81"/>
        <a:stretch>
          <a:fillRect/>
        </a:stretch>
      </xdr:blipFill>
      <xdr:spPr>
        <a:xfrm>
          <a:off x="4797425" y="94364176"/>
          <a:ext cx="1895474" cy="1451629"/>
        </a:xfrm>
        <a:prstGeom prst="rect">
          <a:avLst/>
        </a:prstGeom>
      </xdr:spPr>
    </xdr:pic>
    <xdr:clientData/>
  </xdr:twoCellAnchor>
  <xdr:oneCellAnchor>
    <xdr:from>
      <xdr:col>4</xdr:col>
      <xdr:colOff>172372</xdr:colOff>
      <xdr:row>56</xdr:row>
      <xdr:rowOff>617554</xdr:rowOff>
    </xdr:from>
    <xdr:ext cx="2525136" cy="942042"/>
    <xdr:pic>
      <xdr:nvPicPr>
        <xdr:cNvPr id="112" name="Picture 42">
          <a:extLst>
            <a:ext uri="{FF2B5EF4-FFF2-40B4-BE49-F238E27FC236}">
              <a16:creationId xmlns:a16="http://schemas.microsoft.com/office/drawing/2014/main" id="{5B89A746-B769-462F-996B-DAF0B698F59D}"/>
            </a:ext>
          </a:extLst>
        </xdr:cNvPr>
        <xdr:cNvPicPr>
          <a:picLocks noChangeAspect="1"/>
        </xdr:cNvPicPr>
      </xdr:nvPicPr>
      <xdr:blipFill>
        <a:blip xmlns:r="http://schemas.openxmlformats.org/officeDocument/2006/relationships" r:embed="rId55">
          <a:extLst>
            <a:ext uri="{BEBA8EAE-BF5A-486C-A8C5-ECC9F3942E4B}">
              <a14:imgProps xmlns:a14="http://schemas.microsoft.com/office/drawing/2010/main">
                <a14:imgLayer r:embed="rId56">
                  <a14:imgEffect>
                    <a14:saturation sat="0"/>
                  </a14:imgEffect>
                </a14:imgLayer>
              </a14:imgProps>
            </a:ext>
          </a:extLst>
        </a:blip>
        <a:stretch>
          <a:fillRect/>
        </a:stretch>
      </xdr:blipFill>
      <xdr:spPr>
        <a:xfrm>
          <a:off x="4948479" y="97949447"/>
          <a:ext cx="2525136" cy="942042"/>
        </a:xfrm>
        <a:prstGeom prst="rect">
          <a:avLst/>
        </a:prstGeom>
      </xdr:spPr>
    </xdr:pic>
    <xdr:clientData/>
  </xdr:oneCellAnchor>
  <xdr:oneCellAnchor>
    <xdr:from>
      <xdr:col>4</xdr:col>
      <xdr:colOff>0</xdr:colOff>
      <xdr:row>56</xdr:row>
      <xdr:rowOff>0</xdr:rowOff>
    </xdr:from>
    <xdr:ext cx="304800" cy="304800"/>
    <xdr:sp macro="" textlink="">
      <xdr:nvSpPr>
        <xdr:cNvPr id="113" name="AutoShape 2" descr="Frame 1 of &quot;RIO2FOURLEG&quot; ">
          <a:extLst>
            <a:ext uri="{FF2B5EF4-FFF2-40B4-BE49-F238E27FC236}">
              <a16:creationId xmlns:a16="http://schemas.microsoft.com/office/drawing/2014/main" id="{E61414CE-20F7-4FB9-8F36-16FB01039AD4}"/>
            </a:ext>
          </a:extLst>
        </xdr:cNvPr>
        <xdr:cNvSpPr>
          <a:spLocks noChangeAspect="1" noChangeArrowheads="1"/>
        </xdr:cNvSpPr>
      </xdr:nvSpPr>
      <xdr:spPr bwMode="auto">
        <a:xfrm>
          <a:off x="4776107" y="7532914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56</xdr:row>
      <xdr:rowOff>0</xdr:rowOff>
    </xdr:from>
    <xdr:ext cx="304800" cy="304800"/>
    <xdr:sp macro="" textlink="">
      <xdr:nvSpPr>
        <xdr:cNvPr id="114" name="AutoShape 3" descr="Frame 1 of &quot;RIO2FOURLEG&quot; ">
          <a:extLst>
            <a:ext uri="{FF2B5EF4-FFF2-40B4-BE49-F238E27FC236}">
              <a16:creationId xmlns:a16="http://schemas.microsoft.com/office/drawing/2014/main" id="{51F5AFA9-CEDF-4DC5-B9B5-78E9D2AA7E79}"/>
            </a:ext>
          </a:extLst>
        </xdr:cNvPr>
        <xdr:cNvSpPr>
          <a:spLocks noChangeAspect="1" noChangeArrowheads="1"/>
        </xdr:cNvSpPr>
      </xdr:nvSpPr>
      <xdr:spPr bwMode="auto">
        <a:xfrm>
          <a:off x="4776107" y="7532914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wsDr>
</file>

<file path=xl/drawings/drawing3.xml><?xml version="1.0" encoding="utf-8"?>
<xdr:wsDr xmlns:xdr="http://schemas.openxmlformats.org/drawingml/2006/spreadsheetDrawing" xmlns:a="http://schemas.openxmlformats.org/drawingml/2006/main">
  <xdr:twoCellAnchor editAs="oneCell">
    <xdr:from>
      <xdr:col>4</xdr:col>
      <xdr:colOff>326402</xdr:colOff>
      <xdr:row>54</xdr:row>
      <xdr:rowOff>56523</xdr:rowOff>
    </xdr:from>
    <xdr:to>
      <xdr:col>5</xdr:col>
      <xdr:colOff>998536</xdr:colOff>
      <xdr:row>54</xdr:row>
      <xdr:rowOff>1554161</xdr:rowOff>
    </xdr:to>
    <xdr:pic>
      <xdr:nvPicPr>
        <xdr:cNvPr id="42" name="Picture 19">
          <a:extLst>
            <a:ext uri="{FF2B5EF4-FFF2-40B4-BE49-F238E27FC236}">
              <a16:creationId xmlns:a16="http://schemas.microsoft.com/office/drawing/2014/main" id="{20E7CB8D-6DBF-4134-BB82-6A24971CF633}"/>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334" b="18881"/>
        <a:stretch/>
      </xdr:blipFill>
      <xdr:spPr>
        <a:xfrm>
          <a:off x="4707902" y="88861273"/>
          <a:ext cx="2253284" cy="1492876"/>
        </a:xfrm>
        <a:prstGeom prst="rect">
          <a:avLst/>
        </a:prstGeom>
      </xdr:spPr>
    </xdr:pic>
    <xdr:clientData/>
  </xdr:twoCellAnchor>
  <xdr:twoCellAnchor editAs="oneCell">
    <xdr:from>
      <xdr:col>4</xdr:col>
      <xdr:colOff>385762</xdr:colOff>
      <xdr:row>52</xdr:row>
      <xdr:rowOff>80962</xdr:rowOff>
    </xdr:from>
    <xdr:to>
      <xdr:col>5</xdr:col>
      <xdr:colOff>1002293</xdr:colOff>
      <xdr:row>52</xdr:row>
      <xdr:rowOff>1837367</xdr:rowOff>
    </xdr:to>
    <xdr:pic>
      <xdr:nvPicPr>
        <xdr:cNvPr id="36" name="Picture 9">
          <a:extLst>
            <a:ext uri="{FF2B5EF4-FFF2-40B4-BE49-F238E27FC236}">
              <a16:creationId xmlns:a16="http://schemas.microsoft.com/office/drawing/2014/main" id="{3A375C56-9D57-4237-82CE-C315D6B2665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xdr:blipFill>
      <xdr:spPr>
        <a:xfrm>
          <a:off x="4767262" y="85186837"/>
          <a:ext cx="2202443" cy="1756405"/>
        </a:xfrm>
        <a:prstGeom prst="rect">
          <a:avLst/>
        </a:prstGeom>
      </xdr:spPr>
    </xdr:pic>
    <xdr:clientData/>
  </xdr:twoCellAnchor>
  <xdr:twoCellAnchor editAs="oneCell">
    <xdr:from>
      <xdr:col>4</xdr:col>
      <xdr:colOff>643903</xdr:colOff>
      <xdr:row>53</xdr:row>
      <xdr:rowOff>141786</xdr:rowOff>
    </xdr:from>
    <xdr:to>
      <xdr:col>5</xdr:col>
      <xdr:colOff>578932</xdr:colOff>
      <xdr:row>53</xdr:row>
      <xdr:rowOff>1669076</xdr:rowOff>
    </xdr:to>
    <xdr:pic>
      <xdr:nvPicPr>
        <xdr:cNvPr id="40" name="Picture 10">
          <a:extLst>
            <a:ext uri="{FF2B5EF4-FFF2-40B4-BE49-F238E27FC236}">
              <a16:creationId xmlns:a16="http://schemas.microsoft.com/office/drawing/2014/main" id="{2CCBB666-C60F-41C2-B765-A1B5D89BCF29}"/>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5025403" y="87263786"/>
          <a:ext cx="1511417" cy="1522528"/>
        </a:xfrm>
        <a:prstGeom prst="rect">
          <a:avLst/>
        </a:prstGeom>
      </xdr:spPr>
    </xdr:pic>
    <xdr:clientData/>
  </xdr:twoCellAnchor>
  <xdr:oneCellAnchor>
    <xdr:from>
      <xdr:col>4</xdr:col>
      <xdr:colOff>0</xdr:colOff>
      <xdr:row>49</xdr:row>
      <xdr:rowOff>0</xdr:rowOff>
    </xdr:from>
    <xdr:ext cx="304800" cy="304800"/>
    <xdr:sp macro="" textlink="">
      <xdr:nvSpPr>
        <xdr:cNvPr id="132" name="AutoShape 2" descr="Frame 1 of &quot;RIO2FOURLEG&quot; ">
          <a:extLst>
            <a:ext uri="{FF2B5EF4-FFF2-40B4-BE49-F238E27FC236}">
              <a16:creationId xmlns:a16="http://schemas.microsoft.com/office/drawing/2014/main" id="{276D767B-DBE1-4E22-8646-A2B1DABCE0CB}"/>
            </a:ext>
          </a:extLst>
        </xdr:cNvPr>
        <xdr:cNvSpPr>
          <a:spLocks noChangeAspect="1" noChangeArrowheads="1"/>
        </xdr:cNvSpPr>
      </xdr:nvSpPr>
      <xdr:spPr bwMode="auto">
        <a:xfrm>
          <a:off x="4772025" y="95088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49</xdr:row>
      <xdr:rowOff>0</xdr:rowOff>
    </xdr:from>
    <xdr:ext cx="304800" cy="304800"/>
    <xdr:sp macro="" textlink="">
      <xdr:nvSpPr>
        <xdr:cNvPr id="133" name="AutoShape 3" descr="Frame 1 of &quot;RIO2FOURLEG&quot; ">
          <a:extLst>
            <a:ext uri="{FF2B5EF4-FFF2-40B4-BE49-F238E27FC236}">
              <a16:creationId xmlns:a16="http://schemas.microsoft.com/office/drawing/2014/main" id="{DFC3C46A-C157-4A7E-BA44-86849A9B3A50}"/>
            </a:ext>
          </a:extLst>
        </xdr:cNvPr>
        <xdr:cNvSpPr>
          <a:spLocks noChangeAspect="1" noChangeArrowheads="1"/>
        </xdr:cNvSpPr>
      </xdr:nvSpPr>
      <xdr:spPr bwMode="auto">
        <a:xfrm>
          <a:off x="4772025" y="95088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430880</xdr:colOff>
      <xdr:row>49</xdr:row>
      <xdr:rowOff>77871</xdr:rowOff>
    </xdr:from>
    <xdr:ext cx="1960461" cy="1677125"/>
    <xdr:pic>
      <xdr:nvPicPr>
        <xdr:cNvPr id="8" name="Picture 133">
          <a:extLst>
            <a:ext uri="{FF2B5EF4-FFF2-40B4-BE49-F238E27FC236}">
              <a16:creationId xmlns:a16="http://schemas.microsoft.com/office/drawing/2014/main" id="{E6667FD7-495C-4D61-82E0-FB1CE023E1BD}"/>
            </a:ext>
          </a:extLst>
        </xdr:cNvPr>
        <xdr:cNvPicPr>
          <a:picLocks noChangeAspect="1" noChangeArrowheads="1"/>
        </xdr:cNvPicPr>
      </xdr:nvPicPr>
      <xdr:blipFill rotWithShape="1">
        <a:blip xmlns:r="http://schemas.openxmlformats.org/officeDocument/2006/relationships" r:embed="rId4" cstate="print">
          <a:duotone>
            <a:schemeClr val="bg2">
              <a:shade val="45000"/>
              <a:satMod val="135000"/>
            </a:schemeClr>
            <a:prstClr val="white"/>
          </a:duotone>
          <a:extLst>
            <a:ext uri="{BEBA8EAE-BF5A-486C-A8C5-ECC9F3942E4B}">
              <a14:imgProps xmlns:a14="http://schemas.microsoft.com/office/drawing/2010/main">
                <a14:imgLayer r:embed="rId5">
                  <a14:imgEffect>
                    <a14:saturation sat="0"/>
                  </a14:imgEffect>
                </a14:imgLayer>
              </a14:imgProps>
            </a:ext>
            <a:ext uri="{28A0092B-C50C-407E-A947-70E740481C1C}">
              <a14:useLocalDpi xmlns:a14="http://schemas.microsoft.com/office/drawing/2010/main" val="0"/>
            </a:ext>
          </a:extLst>
        </a:blip>
        <a:srcRect l="7345" t="10772" r="7331" b="16683"/>
        <a:stretch/>
      </xdr:blipFill>
      <xdr:spPr bwMode="auto">
        <a:xfrm>
          <a:off x="4812380" y="75499996"/>
          <a:ext cx="1960461" cy="16771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462730</xdr:colOff>
      <xdr:row>48</xdr:row>
      <xdr:rowOff>159404</xdr:rowOff>
    </xdr:from>
    <xdr:ext cx="1960461" cy="1677125"/>
    <xdr:pic>
      <xdr:nvPicPr>
        <xdr:cNvPr id="26" name="Picture 134">
          <a:extLst>
            <a:ext uri="{FF2B5EF4-FFF2-40B4-BE49-F238E27FC236}">
              <a16:creationId xmlns:a16="http://schemas.microsoft.com/office/drawing/2014/main" id="{A6492007-0612-4D9B-B470-3356D682717A}"/>
            </a:ext>
          </a:extLst>
        </xdr:cNvPr>
        <xdr:cNvPicPr>
          <a:picLocks noChangeAspect="1" noChangeArrowheads="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7345" t="10772" r="7331" b="16683"/>
        <a:stretch/>
      </xdr:blipFill>
      <xdr:spPr bwMode="auto">
        <a:xfrm>
          <a:off x="4844230" y="73755904"/>
          <a:ext cx="1960461" cy="16771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4</xdr:col>
      <xdr:colOff>803274</xdr:colOff>
      <xdr:row>51</xdr:row>
      <xdr:rowOff>163513</xdr:rowOff>
    </xdr:from>
    <xdr:to>
      <xdr:col>5</xdr:col>
      <xdr:colOff>627563</xdr:colOff>
      <xdr:row>51</xdr:row>
      <xdr:rowOff>2259013</xdr:rowOff>
    </xdr:to>
    <xdr:pic>
      <xdr:nvPicPr>
        <xdr:cNvPr id="59" name="Picture 135">
          <a:extLst>
            <a:ext uri="{FF2B5EF4-FFF2-40B4-BE49-F238E27FC236}">
              <a16:creationId xmlns:a16="http://schemas.microsoft.com/office/drawing/2014/main" id="{1BD47B68-D09F-41B1-AD21-1AB198BCB28A}"/>
            </a:ext>
          </a:extLst>
        </xdr:cNvPr>
        <xdr:cNvPicPr>
          <a:picLocks noChangeAspect="1"/>
        </xdr:cNvPicPr>
      </xdr:nvPicPr>
      <xdr:blipFill rotWithShape="1">
        <a:blip xmlns:r="http://schemas.openxmlformats.org/officeDocument/2006/relationships" r:embed="rId7"/>
        <a:srcRect t="7859" b="5689"/>
        <a:stretch/>
      </xdr:blipFill>
      <xdr:spPr>
        <a:xfrm>
          <a:off x="5184774" y="82951638"/>
          <a:ext cx="1405439" cy="2095500"/>
        </a:xfrm>
        <a:prstGeom prst="rect">
          <a:avLst/>
        </a:prstGeom>
      </xdr:spPr>
    </xdr:pic>
    <xdr:clientData/>
  </xdr:twoCellAnchor>
  <xdr:twoCellAnchor editAs="oneCell">
    <xdr:from>
      <xdr:col>0</xdr:col>
      <xdr:colOff>0</xdr:colOff>
      <xdr:row>0</xdr:row>
      <xdr:rowOff>0</xdr:rowOff>
    </xdr:from>
    <xdr:to>
      <xdr:col>1</xdr:col>
      <xdr:colOff>420309</xdr:colOff>
      <xdr:row>4</xdr:row>
      <xdr:rowOff>49891</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0"/>
          <a:ext cx="1072242" cy="1074358"/>
        </a:xfrm>
        <a:prstGeom prst="rect">
          <a:avLst/>
        </a:prstGeom>
      </xdr:spPr>
    </xdr:pic>
    <xdr:clientData/>
  </xdr:twoCellAnchor>
  <xdr:twoCellAnchor editAs="oneCell">
    <xdr:from>
      <xdr:col>4</xdr:col>
      <xdr:colOff>0</xdr:colOff>
      <xdr:row>37</xdr:row>
      <xdr:rowOff>0</xdr:rowOff>
    </xdr:from>
    <xdr:to>
      <xdr:col>4</xdr:col>
      <xdr:colOff>304800</xdr:colOff>
      <xdr:row>37</xdr:row>
      <xdr:rowOff>304800</xdr:rowOff>
    </xdr:to>
    <xdr:sp macro="" textlink="">
      <xdr:nvSpPr>
        <xdr:cNvPr id="3" name="AutoShape 2" descr="Frame 1 of &quot;RIO2FOURLEG&quot; ">
          <a:extLst>
            <a:ext uri="{FF2B5EF4-FFF2-40B4-BE49-F238E27FC236}">
              <a16:creationId xmlns:a16="http://schemas.microsoft.com/office/drawing/2014/main" id="{00000000-0008-0000-0200-000003000000}"/>
            </a:ext>
          </a:extLst>
        </xdr:cNvPr>
        <xdr:cNvSpPr>
          <a:spLocks noChangeAspect="1" noChangeArrowheads="1"/>
        </xdr:cNvSpPr>
      </xdr:nvSpPr>
      <xdr:spPr bwMode="auto">
        <a:xfrm>
          <a:off x="3064933" y="1040553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4</xdr:col>
      <xdr:colOff>0</xdr:colOff>
      <xdr:row>37</xdr:row>
      <xdr:rowOff>0</xdr:rowOff>
    </xdr:from>
    <xdr:to>
      <xdr:col>4</xdr:col>
      <xdr:colOff>304800</xdr:colOff>
      <xdr:row>37</xdr:row>
      <xdr:rowOff>304800</xdr:rowOff>
    </xdr:to>
    <xdr:sp macro="" textlink="">
      <xdr:nvSpPr>
        <xdr:cNvPr id="4" name="AutoShape 3" descr="Frame 1 of &quot;RIO2FOURLEG&quot; ">
          <a:extLst>
            <a:ext uri="{FF2B5EF4-FFF2-40B4-BE49-F238E27FC236}">
              <a16:creationId xmlns:a16="http://schemas.microsoft.com/office/drawing/2014/main" id="{00000000-0008-0000-0200-000004000000}"/>
            </a:ext>
          </a:extLst>
        </xdr:cNvPr>
        <xdr:cNvSpPr>
          <a:spLocks noChangeAspect="1" noChangeArrowheads="1"/>
        </xdr:cNvSpPr>
      </xdr:nvSpPr>
      <xdr:spPr bwMode="auto">
        <a:xfrm>
          <a:off x="3064933" y="1040553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4</xdr:col>
      <xdr:colOff>642938</xdr:colOff>
      <xdr:row>18</xdr:row>
      <xdr:rowOff>95250</xdr:rowOff>
    </xdr:from>
    <xdr:to>
      <xdr:col>5</xdr:col>
      <xdr:colOff>655637</xdr:colOff>
      <xdr:row>18</xdr:row>
      <xdr:rowOff>2192606</xdr:rowOff>
    </xdr:to>
    <xdr:pic>
      <xdr:nvPicPr>
        <xdr:cNvPr id="9" name="Picture 8">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9" cstate="print">
          <a:extLst>
            <a:ext uri="{28A0092B-C50C-407E-A947-70E740481C1C}">
              <a14:useLocalDpi xmlns:a14="http://schemas.microsoft.com/office/drawing/2010/main" val="0"/>
            </a:ext>
          </a:extLst>
        </a:blip>
        <a:srcRect l="16845" t="10364" r="21704" b="8449"/>
        <a:stretch/>
      </xdr:blipFill>
      <xdr:spPr bwMode="auto">
        <a:xfrm>
          <a:off x="4722813" y="8707438"/>
          <a:ext cx="1587500" cy="20973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681035</xdr:colOff>
      <xdr:row>51</xdr:row>
      <xdr:rowOff>58740</xdr:rowOff>
    </xdr:from>
    <xdr:to>
      <xdr:col>5</xdr:col>
      <xdr:colOff>581024</xdr:colOff>
      <xdr:row>51</xdr:row>
      <xdr:rowOff>2274319</xdr:rowOff>
    </xdr:to>
    <xdr:pic>
      <xdr:nvPicPr>
        <xdr:cNvPr id="5" name="Picture 4">
          <a:extLst>
            <a:ext uri="{FF2B5EF4-FFF2-40B4-BE49-F238E27FC236}">
              <a16:creationId xmlns:a16="http://schemas.microsoft.com/office/drawing/2014/main" id="{00000000-0008-0000-0200-000005000000}"/>
            </a:ext>
          </a:extLst>
        </xdr:cNvPr>
        <xdr:cNvPicPr>
          <a:picLocks noChangeAspect="1"/>
        </xdr:cNvPicPr>
      </xdr:nvPicPr>
      <xdr:blipFill rotWithShape="1">
        <a:blip xmlns:r="http://schemas.openxmlformats.org/officeDocument/2006/relationships" r:embed="rId7"/>
        <a:srcRect t="7859" b="5689"/>
        <a:stretch/>
      </xdr:blipFill>
      <xdr:spPr>
        <a:xfrm>
          <a:off x="4570410" y="30903865"/>
          <a:ext cx="1482727" cy="2210817"/>
        </a:xfrm>
        <a:prstGeom prst="rect">
          <a:avLst/>
        </a:prstGeom>
      </xdr:spPr>
    </xdr:pic>
    <xdr:clientData/>
  </xdr:twoCellAnchor>
  <xdr:twoCellAnchor editAs="oneCell">
    <xdr:from>
      <xdr:col>4</xdr:col>
      <xdr:colOff>285750</xdr:colOff>
      <xdr:row>52</xdr:row>
      <xdr:rowOff>119063</xdr:rowOff>
    </xdr:from>
    <xdr:to>
      <xdr:col>5</xdr:col>
      <xdr:colOff>905455</xdr:colOff>
      <xdr:row>52</xdr:row>
      <xdr:rowOff>1884992</xdr:rowOff>
    </xdr:to>
    <xdr:pic>
      <xdr:nvPicPr>
        <xdr:cNvPr id="10" name="Picture 9">
          <a:extLst>
            <a:ext uri="{FF2B5EF4-FFF2-40B4-BE49-F238E27FC236}">
              <a16:creationId xmlns:a16="http://schemas.microsoft.com/office/drawing/2014/main" id="{00000000-0008-0000-0200-00000A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xdr:blipFill>
      <xdr:spPr>
        <a:xfrm>
          <a:off x="4365625" y="32702501"/>
          <a:ext cx="2199268" cy="1761167"/>
        </a:xfrm>
        <a:prstGeom prst="rect">
          <a:avLst/>
        </a:prstGeom>
      </xdr:spPr>
    </xdr:pic>
    <xdr:clientData/>
  </xdr:twoCellAnchor>
  <xdr:twoCellAnchor editAs="oneCell">
    <xdr:from>
      <xdr:col>4</xdr:col>
      <xdr:colOff>586754</xdr:colOff>
      <xdr:row>53</xdr:row>
      <xdr:rowOff>125911</xdr:rowOff>
    </xdr:from>
    <xdr:to>
      <xdr:col>5</xdr:col>
      <xdr:colOff>515433</xdr:colOff>
      <xdr:row>53</xdr:row>
      <xdr:rowOff>1638915</xdr:rowOff>
    </xdr:to>
    <xdr:pic>
      <xdr:nvPicPr>
        <xdr:cNvPr id="11" name="Picture 10">
          <a:extLst>
            <a:ext uri="{FF2B5EF4-FFF2-40B4-BE49-F238E27FC236}">
              <a16:creationId xmlns:a16="http://schemas.microsoft.com/office/drawing/2014/main" id="{00000000-0008-0000-0200-00000B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4666629" y="34741349"/>
          <a:ext cx="1508242" cy="1508242"/>
        </a:xfrm>
        <a:prstGeom prst="rect">
          <a:avLst/>
        </a:prstGeom>
      </xdr:spPr>
    </xdr:pic>
    <xdr:clientData/>
  </xdr:twoCellAnchor>
  <xdr:oneCellAnchor>
    <xdr:from>
      <xdr:col>4</xdr:col>
      <xdr:colOff>754063</xdr:colOff>
      <xdr:row>15</xdr:row>
      <xdr:rowOff>61324</xdr:rowOff>
    </xdr:from>
    <xdr:ext cx="1330324" cy="1886189"/>
    <xdr:pic>
      <xdr:nvPicPr>
        <xdr:cNvPr id="39" name="Picture 14">
          <a:extLst>
            <a:ext uri="{FF2B5EF4-FFF2-40B4-BE49-F238E27FC236}">
              <a16:creationId xmlns:a16="http://schemas.microsoft.com/office/drawing/2014/main" id="{00000000-0008-0000-0200-000027000000}"/>
            </a:ext>
          </a:extLst>
        </xdr:cNvPr>
        <xdr:cNvPicPr>
          <a:picLocks noChangeAspect="1"/>
        </xdr:cNvPicPr>
      </xdr:nvPicPr>
      <xdr:blipFill rotWithShape="1">
        <a:blip xmlns:r="http://schemas.openxmlformats.org/officeDocument/2006/relationships" r:embed="rId10">
          <a:extLst>
            <a:ext uri="{BEBA8EAE-BF5A-486C-A8C5-ECC9F3942E4B}">
              <a14:imgProps xmlns:a14="http://schemas.microsoft.com/office/drawing/2010/main">
                <a14:imgLayer r:embed="rId11">
                  <a14:imgEffect>
                    <a14:saturation sat="0"/>
                  </a14:imgEffect>
                </a14:imgLayer>
              </a14:imgProps>
            </a:ext>
          </a:extLst>
        </a:blip>
        <a:srcRect b="5669"/>
        <a:stretch/>
      </xdr:blipFill>
      <xdr:spPr>
        <a:xfrm>
          <a:off x="4833938" y="4498387"/>
          <a:ext cx="1317625" cy="1886189"/>
        </a:xfrm>
        <a:prstGeom prst="rect">
          <a:avLst/>
        </a:prstGeom>
      </xdr:spPr>
    </xdr:pic>
    <xdr:clientData/>
  </xdr:oneCellAnchor>
  <xdr:twoCellAnchor editAs="oneCell">
    <xdr:from>
      <xdr:col>4</xdr:col>
      <xdr:colOff>571500</xdr:colOff>
      <xdr:row>16</xdr:row>
      <xdr:rowOff>55561</xdr:rowOff>
    </xdr:from>
    <xdr:to>
      <xdr:col>5</xdr:col>
      <xdr:colOff>436562</xdr:colOff>
      <xdr:row>16</xdr:row>
      <xdr:rowOff>2106848</xdr:rowOff>
    </xdr:to>
    <xdr:pic>
      <xdr:nvPicPr>
        <xdr:cNvPr id="16" name="Picture 15">
          <a:extLst>
            <a:ext uri="{FF2B5EF4-FFF2-40B4-BE49-F238E27FC236}">
              <a16:creationId xmlns:a16="http://schemas.microsoft.com/office/drawing/2014/main" id="{00000000-0008-0000-0200-000010000000}"/>
            </a:ext>
          </a:extLst>
        </xdr:cNvPr>
        <xdr:cNvPicPr>
          <a:picLocks noChangeAspect="1"/>
        </xdr:cNvPicPr>
      </xdr:nvPicPr>
      <xdr:blipFill>
        <a:blip xmlns:r="http://schemas.openxmlformats.org/officeDocument/2006/relationships" r:embed="rId12"/>
        <a:stretch>
          <a:fillRect/>
        </a:stretch>
      </xdr:blipFill>
      <xdr:spPr>
        <a:xfrm>
          <a:off x="4651375" y="6476999"/>
          <a:ext cx="1444625" cy="2051287"/>
        </a:xfrm>
        <a:prstGeom prst="rect">
          <a:avLst/>
        </a:prstGeom>
      </xdr:spPr>
    </xdr:pic>
    <xdr:clientData/>
  </xdr:twoCellAnchor>
  <xdr:twoCellAnchor editAs="oneCell">
    <xdr:from>
      <xdr:col>4</xdr:col>
      <xdr:colOff>547686</xdr:colOff>
      <xdr:row>56</xdr:row>
      <xdr:rowOff>55561</xdr:rowOff>
    </xdr:from>
    <xdr:to>
      <xdr:col>5</xdr:col>
      <xdr:colOff>639761</xdr:colOff>
      <xdr:row>56</xdr:row>
      <xdr:rowOff>1675403</xdr:rowOff>
    </xdr:to>
    <xdr:pic>
      <xdr:nvPicPr>
        <xdr:cNvPr id="18" name="Picture 17" descr="Renegade Rectangle Resin Privacy Screen">
          <a:extLst>
            <a:ext uri="{FF2B5EF4-FFF2-40B4-BE49-F238E27FC236}">
              <a16:creationId xmlns:a16="http://schemas.microsoft.com/office/drawing/2014/main" id="{00000000-0008-0000-0200-000012000000}"/>
            </a:ext>
          </a:extLst>
        </xdr:cNvPr>
        <xdr:cNvPicPr>
          <a:picLocks noChangeAspect="1" noChangeArrowheads="1"/>
        </xdr:cNvPicPr>
      </xdr:nvPicPr>
      <xdr:blipFill rotWithShape="1">
        <a:blip xmlns:r="http://schemas.openxmlformats.org/officeDocument/2006/relationships" r:embed="rId13" cstate="print">
          <a:extLst>
            <a:ext uri="{28A0092B-C50C-407E-A947-70E740481C1C}">
              <a14:useLocalDpi xmlns:a14="http://schemas.microsoft.com/office/drawing/2010/main" val="0"/>
            </a:ext>
          </a:extLst>
        </a:blip>
        <a:srcRect l="8381" t="4267" r="3962" b="9638"/>
        <a:stretch/>
      </xdr:blipFill>
      <xdr:spPr bwMode="auto">
        <a:xfrm>
          <a:off x="4659311" y="42433874"/>
          <a:ext cx="1666876" cy="16150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420687</xdr:colOff>
      <xdr:row>57</xdr:row>
      <xdr:rowOff>23813</xdr:rowOff>
    </xdr:from>
    <xdr:to>
      <xdr:col>5</xdr:col>
      <xdr:colOff>735011</xdr:colOff>
      <xdr:row>57</xdr:row>
      <xdr:rowOff>1475442</xdr:rowOff>
    </xdr:to>
    <xdr:pic>
      <xdr:nvPicPr>
        <xdr:cNvPr id="19" name="Picture 18">
          <a:extLst>
            <a:ext uri="{FF2B5EF4-FFF2-40B4-BE49-F238E27FC236}">
              <a16:creationId xmlns:a16="http://schemas.microsoft.com/office/drawing/2014/main" id="{00000000-0008-0000-0200-000013000000}"/>
            </a:ext>
          </a:extLst>
        </xdr:cNvPr>
        <xdr:cNvPicPr>
          <a:picLocks noChangeAspect="1"/>
        </xdr:cNvPicPr>
      </xdr:nvPicPr>
      <xdr:blipFill>
        <a:blip xmlns:r="http://schemas.openxmlformats.org/officeDocument/2006/relationships" r:embed="rId14"/>
        <a:stretch>
          <a:fillRect/>
        </a:stretch>
      </xdr:blipFill>
      <xdr:spPr>
        <a:xfrm>
          <a:off x="4532312" y="44132501"/>
          <a:ext cx="1889125" cy="1451629"/>
        </a:xfrm>
        <a:prstGeom prst="rect">
          <a:avLst/>
        </a:prstGeom>
      </xdr:spPr>
    </xdr:pic>
    <xdr:clientData/>
  </xdr:twoCellAnchor>
  <xdr:twoCellAnchor editAs="oneCell">
    <xdr:from>
      <xdr:col>4</xdr:col>
      <xdr:colOff>849313</xdr:colOff>
      <xdr:row>55</xdr:row>
      <xdr:rowOff>103188</xdr:rowOff>
    </xdr:from>
    <xdr:to>
      <xdr:col>5</xdr:col>
      <xdr:colOff>428625</xdr:colOff>
      <xdr:row>55</xdr:row>
      <xdr:rowOff>2124683</xdr:rowOff>
    </xdr:to>
    <xdr:pic>
      <xdr:nvPicPr>
        <xdr:cNvPr id="7" name="Picture 6">
          <a:extLst>
            <a:ext uri="{FF2B5EF4-FFF2-40B4-BE49-F238E27FC236}">
              <a16:creationId xmlns:a16="http://schemas.microsoft.com/office/drawing/2014/main" id="{00000000-0008-0000-0200-000007000000}"/>
            </a:ext>
          </a:extLst>
        </xdr:cNvPr>
        <xdr:cNvPicPr>
          <a:picLocks noChangeAspect="1"/>
        </xdr:cNvPicPr>
      </xdr:nvPicPr>
      <xdr:blipFill>
        <a:blip xmlns:r="http://schemas.openxmlformats.org/officeDocument/2006/relationships" r:embed="rId15"/>
        <a:stretch>
          <a:fillRect/>
        </a:stretch>
      </xdr:blipFill>
      <xdr:spPr>
        <a:xfrm>
          <a:off x="4960938" y="40520938"/>
          <a:ext cx="1158875" cy="2021495"/>
        </a:xfrm>
        <a:prstGeom prst="rect">
          <a:avLst/>
        </a:prstGeom>
      </xdr:spPr>
    </xdr:pic>
    <xdr:clientData/>
  </xdr:twoCellAnchor>
  <xdr:twoCellAnchor editAs="oneCell">
    <xdr:from>
      <xdr:col>4</xdr:col>
      <xdr:colOff>269253</xdr:colOff>
      <xdr:row>54</xdr:row>
      <xdr:rowOff>104148</xdr:rowOff>
    </xdr:from>
    <xdr:to>
      <xdr:col>5</xdr:col>
      <xdr:colOff>944561</xdr:colOff>
      <xdr:row>54</xdr:row>
      <xdr:rowOff>1592262</xdr:rowOff>
    </xdr:to>
    <xdr:pic>
      <xdr:nvPicPr>
        <xdr:cNvPr id="20" name="Picture 19">
          <a:extLst>
            <a:ext uri="{FF2B5EF4-FFF2-40B4-BE49-F238E27FC236}">
              <a16:creationId xmlns:a16="http://schemas.microsoft.com/office/drawing/2014/main" id="{00000000-0008-0000-0200-000014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334" b="18881"/>
        <a:stretch/>
      </xdr:blipFill>
      <xdr:spPr>
        <a:xfrm>
          <a:off x="4380878" y="38791523"/>
          <a:ext cx="2254871" cy="1483352"/>
        </a:xfrm>
        <a:prstGeom prst="rect">
          <a:avLst/>
        </a:prstGeom>
      </xdr:spPr>
    </xdr:pic>
    <xdr:clientData/>
  </xdr:twoCellAnchor>
  <xdr:twoCellAnchor editAs="oneCell">
    <xdr:from>
      <xdr:col>4</xdr:col>
      <xdr:colOff>214313</xdr:colOff>
      <xdr:row>11</xdr:row>
      <xdr:rowOff>71438</xdr:rowOff>
    </xdr:from>
    <xdr:to>
      <xdr:col>5</xdr:col>
      <xdr:colOff>1121966</xdr:colOff>
      <xdr:row>11</xdr:row>
      <xdr:rowOff>1931281</xdr:rowOff>
    </xdr:to>
    <xdr:pic>
      <xdr:nvPicPr>
        <xdr:cNvPr id="22" name="Picture 21">
          <a:extLst>
            <a:ext uri="{FF2B5EF4-FFF2-40B4-BE49-F238E27FC236}">
              <a16:creationId xmlns:a16="http://schemas.microsoft.com/office/drawing/2014/main" id="{00000000-0008-0000-0200-000016000000}"/>
            </a:ext>
          </a:extLst>
        </xdr:cNvPr>
        <xdr:cNvPicPr>
          <a:picLocks noChangeAspect="1"/>
        </xdr:cNvPicPr>
      </xdr:nvPicPr>
      <xdr:blipFill>
        <a:blip xmlns:r="http://schemas.openxmlformats.org/officeDocument/2006/relationships" r:embed="rId16"/>
        <a:stretch>
          <a:fillRect/>
        </a:stretch>
      </xdr:blipFill>
      <xdr:spPr>
        <a:xfrm>
          <a:off x="4325938" y="1865313"/>
          <a:ext cx="2487216" cy="1855081"/>
        </a:xfrm>
        <a:prstGeom prst="rect">
          <a:avLst/>
        </a:prstGeom>
      </xdr:spPr>
    </xdr:pic>
    <xdr:clientData/>
  </xdr:twoCellAnchor>
  <xdr:twoCellAnchor editAs="oneCell">
    <xdr:from>
      <xdr:col>4</xdr:col>
      <xdr:colOff>103187</xdr:colOff>
      <xdr:row>12</xdr:row>
      <xdr:rowOff>158750</xdr:rowOff>
    </xdr:from>
    <xdr:to>
      <xdr:col>5</xdr:col>
      <xdr:colOff>1010840</xdr:colOff>
      <xdr:row>12</xdr:row>
      <xdr:rowOff>2018593</xdr:rowOff>
    </xdr:to>
    <xdr:pic>
      <xdr:nvPicPr>
        <xdr:cNvPr id="23" name="Picture 22">
          <a:extLst>
            <a:ext uri="{FF2B5EF4-FFF2-40B4-BE49-F238E27FC236}">
              <a16:creationId xmlns:a16="http://schemas.microsoft.com/office/drawing/2014/main" id="{00000000-0008-0000-0200-000017000000}"/>
            </a:ext>
          </a:extLst>
        </xdr:cNvPr>
        <xdr:cNvPicPr>
          <a:picLocks noChangeAspect="1"/>
        </xdr:cNvPicPr>
      </xdr:nvPicPr>
      <xdr:blipFill>
        <a:blip xmlns:r="http://schemas.openxmlformats.org/officeDocument/2006/relationships" r:embed="rId16"/>
        <a:stretch>
          <a:fillRect/>
        </a:stretch>
      </xdr:blipFill>
      <xdr:spPr>
        <a:xfrm>
          <a:off x="4214812" y="3960813"/>
          <a:ext cx="2487216" cy="1855081"/>
        </a:xfrm>
        <a:prstGeom prst="rect">
          <a:avLst/>
        </a:prstGeom>
      </xdr:spPr>
    </xdr:pic>
    <xdr:clientData/>
  </xdr:twoCellAnchor>
  <xdr:twoCellAnchor editAs="oneCell">
    <xdr:from>
      <xdr:col>4</xdr:col>
      <xdr:colOff>560387</xdr:colOff>
      <xdr:row>25</xdr:row>
      <xdr:rowOff>123824</xdr:rowOff>
    </xdr:from>
    <xdr:to>
      <xdr:col>5</xdr:col>
      <xdr:colOff>687387</xdr:colOff>
      <xdr:row>25</xdr:row>
      <xdr:rowOff>1464859</xdr:rowOff>
    </xdr:to>
    <xdr:pic>
      <xdr:nvPicPr>
        <xdr:cNvPr id="24" name="Picture 23">
          <a:extLst>
            <a:ext uri="{FF2B5EF4-FFF2-40B4-BE49-F238E27FC236}">
              <a16:creationId xmlns:a16="http://schemas.microsoft.com/office/drawing/2014/main" id="{00000000-0008-0000-0200-000018000000}"/>
            </a:ext>
          </a:extLst>
        </xdr:cNvPr>
        <xdr:cNvPicPr>
          <a:picLocks noChangeAspect="1" noChangeArrowheads="1"/>
        </xdr:cNvPicPr>
      </xdr:nvPicPr>
      <xdr:blipFill rotWithShape="1">
        <a:blip xmlns:r="http://schemas.openxmlformats.org/officeDocument/2006/relationships" r:embed="rId17" cstate="print">
          <a:extLst>
            <a:ext uri="{28A0092B-C50C-407E-A947-70E740481C1C}">
              <a14:useLocalDpi xmlns:a14="http://schemas.microsoft.com/office/drawing/2010/main" val="0"/>
            </a:ext>
          </a:extLst>
        </a:blip>
        <a:srcRect l="28067" t="48477" r="27671" b="2169"/>
        <a:stretch/>
      </xdr:blipFill>
      <xdr:spPr bwMode="auto">
        <a:xfrm>
          <a:off x="4672012" y="27238324"/>
          <a:ext cx="1714500" cy="13410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142874</xdr:colOff>
      <xdr:row>26</xdr:row>
      <xdr:rowOff>166688</xdr:rowOff>
    </xdr:from>
    <xdr:to>
      <xdr:col>5</xdr:col>
      <xdr:colOff>1077192</xdr:colOff>
      <xdr:row>26</xdr:row>
      <xdr:rowOff>1563688</xdr:rowOff>
    </xdr:to>
    <xdr:pic>
      <xdr:nvPicPr>
        <xdr:cNvPr id="25" name="Picture 24">
          <a:extLst>
            <a:ext uri="{FF2B5EF4-FFF2-40B4-BE49-F238E27FC236}">
              <a16:creationId xmlns:a16="http://schemas.microsoft.com/office/drawing/2014/main" id="{00000000-0008-0000-0200-000019000000}"/>
            </a:ext>
          </a:extLst>
        </xdr:cNvPr>
        <xdr:cNvPicPr>
          <a:picLocks noChangeAspect="1" noChangeArrowheads="1"/>
        </xdr:cNvPicPr>
      </xdr:nvPicPr>
      <xdr:blipFill rotWithShape="1">
        <a:blip xmlns:r="http://schemas.openxmlformats.org/officeDocument/2006/relationships" r:embed="rId18" cstate="print">
          <a:extLst>
            <a:ext uri="{28A0092B-C50C-407E-A947-70E740481C1C}">
              <a14:useLocalDpi xmlns:a14="http://schemas.microsoft.com/office/drawing/2010/main" val="0"/>
            </a:ext>
          </a:extLst>
        </a:blip>
        <a:srcRect l="15183" t="42850" r="15109" b="2568"/>
        <a:stretch/>
      </xdr:blipFill>
      <xdr:spPr bwMode="auto">
        <a:xfrm>
          <a:off x="4254499" y="21042313"/>
          <a:ext cx="2513881" cy="1397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814387</xdr:colOff>
      <xdr:row>22</xdr:row>
      <xdr:rowOff>52386</xdr:rowOff>
    </xdr:from>
    <xdr:to>
      <xdr:col>5</xdr:col>
      <xdr:colOff>401635</xdr:colOff>
      <xdr:row>22</xdr:row>
      <xdr:rowOff>2012007</xdr:rowOff>
    </xdr:to>
    <xdr:pic>
      <xdr:nvPicPr>
        <xdr:cNvPr id="75" name="Picture 27">
          <a:extLst>
            <a:ext uri="{FF2B5EF4-FFF2-40B4-BE49-F238E27FC236}">
              <a16:creationId xmlns:a16="http://schemas.microsoft.com/office/drawing/2014/main" id="{00000000-0008-0000-0200-00004B000000}"/>
            </a:ext>
          </a:extLst>
        </xdr:cNvPr>
        <xdr:cNvPicPr>
          <a:picLocks noChangeAspect="1" noChangeArrowheads="1"/>
        </xdr:cNvPicPr>
      </xdr:nvPicPr>
      <xdr:blipFill rotWithShape="1">
        <a:blip xmlns:r="http://schemas.openxmlformats.org/officeDocument/2006/relationships" r:embed="rId19" cstate="print">
          <a:extLst>
            <a:ext uri="{BEBA8EAE-BF5A-486C-A8C5-ECC9F3942E4B}">
              <a14:imgProps xmlns:a14="http://schemas.microsoft.com/office/drawing/2010/main">
                <a14:imgLayer r:embed="rId20">
                  <a14:imgEffect>
                    <a14:saturation sat="0"/>
                  </a14:imgEffect>
                </a14:imgLayer>
              </a14:imgProps>
            </a:ext>
            <a:ext uri="{28A0092B-C50C-407E-A947-70E740481C1C}">
              <a14:useLocalDpi xmlns:a14="http://schemas.microsoft.com/office/drawing/2010/main" val="0"/>
            </a:ext>
          </a:extLst>
        </a:blip>
        <a:srcRect l="33498" t="25440" r="31828" b="17021"/>
        <a:stretch/>
      </xdr:blipFill>
      <xdr:spPr bwMode="auto">
        <a:xfrm>
          <a:off x="5195887" y="20959761"/>
          <a:ext cx="1158874" cy="19548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611188</xdr:colOff>
      <xdr:row>35</xdr:row>
      <xdr:rowOff>84779</xdr:rowOff>
    </xdr:from>
    <xdr:to>
      <xdr:col>5</xdr:col>
      <xdr:colOff>685402</xdr:colOff>
      <xdr:row>35</xdr:row>
      <xdr:rowOff>1636917</xdr:rowOff>
    </xdr:to>
    <xdr:pic>
      <xdr:nvPicPr>
        <xdr:cNvPr id="30" name="Picture 29">
          <a:extLst>
            <a:ext uri="{FF2B5EF4-FFF2-40B4-BE49-F238E27FC236}">
              <a16:creationId xmlns:a16="http://schemas.microsoft.com/office/drawing/2014/main" id="{00000000-0008-0000-0200-00001E000000}"/>
            </a:ext>
          </a:extLst>
        </xdr:cNvPr>
        <xdr:cNvPicPr>
          <a:picLocks noChangeAspect="1"/>
        </xdr:cNvPicPr>
      </xdr:nvPicPr>
      <xdr:blipFill>
        <a:blip xmlns:r="http://schemas.openxmlformats.org/officeDocument/2006/relationships" r:embed="rId21">
          <a:grayscl/>
        </a:blip>
        <a:stretch>
          <a:fillRect/>
        </a:stretch>
      </xdr:blipFill>
      <xdr:spPr>
        <a:xfrm>
          <a:off x="4722813" y="34144592"/>
          <a:ext cx="1653777" cy="1552138"/>
        </a:xfrm>
        <a:prstGeom prst="rect">
          <a:avLst/>
        </a:prstGeom>
      </xdr:spPr>
    </xdr:pic>
    <xdr:clientData/>
  </xdr:twoCellAnchor>
  <xdr:oneCellAnchor>
    <xdr:from>
      <xdr:col>4</xdr:col>
      <xdr:colOff>746124</xdr:colOff>
      <xdr:row>17</xdr:row>
      <xdr:rowOff>47625</xdr:rowOff>
    </xdr:from>
    <xdr:ext cx="1217612" cy="1934585"/>
    <xdr:pic>
      <xdr:nvPicPr>
        <xdr:cNvPr id="31" name="Picture 30">
          <a:extLst>
            <a:ext uri="{FF2B5EF4-FFF2-40B4-BE49-F238E27FC236}">
              <a16:creationId xmlns:a16="http://schemas.microsoft.com/office/drawing/2014/main" id="{00000000-0008-0000-0200-00001F000000}"/>
            </a:ext>
          </a:extLst>
        </xdr:cNvPr>
        <xdr:cNvPicPr>
          <a:picLocks noChangeAspect="1" noChangeArrowheads="1"/>
        </xdr:cNvPicPr>
      </xdr:nvPicPr>
      <xdr:blipFill rotWithShape="1">
        <a:blip xmlns:r="http://schemas.openxmlformats.org/officeDocument/2006/relationships" r:embed="rId22" cstate="print">
          <a:extLst>
            <a:ext uri="{BEBA8EAE-BF5A-486C-A8C5-ECC9F3942E4B}">
              <a14:imgProps xmlns:a14="http://schemas.microsoft.com/office/drawing/2010/main">
                <a14:imgLayer r:embed="rId23">
                  <a14:imgEffect>
                    <a14:saturation sat="0"/>
                  </a14:imgEffect>
                </a14:imgLayer>
              </a14:imgProps>
            </a:ext>
            <a:ext uri="{28A0092B-C50C-407E-A947-70E740481C1C}">
              <a14:useLocalDpi xmlns:a14="http://schemas.microsoft.com/office/drawing/2010/main" val="0"/>
            </a:ext>
          </a:extLst>
        </a:blip>
        <a:srcRect l="30283" t="17196" r="29175" b="18826"/>
        <a:stretch/>
      </xdr:blipFill>
      <xdr:spPr bwMode="auto">
        <a:xfrm>
          <a:off x="4862511" y="30622875"/>
          <a:ext cx="1217612" cy="193458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4</xdr:col>
      <xdr:colOff>762000</xdr:colOff>
      <xdr:row>32</xdr:row>
      <xdr:rowOff>204717</xdr:rowOff>
    </xdr:from>
    <xdr:to>
      <xdr:col>5</xdr:col>
      <xdr:colOff>598487</xdr:colOff>
      <xdr:row>32</xdr:row>
      <xdr:rowOff>1779376</xdr:rowOff>
    </xdr:to>
    <xdr:pic>
      <xdr:nvPicPr>
        <xdr:cNvPr id="21" name="Picture 32">
          <a:extLst>
            <a:ext uri="{FF2B5EF4-FFF2-40B4-BE49-F238E27FC236}">
              <a16:creationId xmlns:a16="http://schemas.microsoft.com/office/drawing/2014/main" id="{00000000-0008-0000-0200-000015000000}"/>
            </a:ext>
          </a:extLst>
        </xdr:cNvPr>
        <xdr:cNvPicPr>
          <a:picLocks noChangeAspect="1" noChangeArrowheads="1"/>
        </xdr:cNvPicPr>
      </xdr:nvPicPr>
      <xdr:blipFill rotWithShape="1">
        <a:blip xmlns:r="http://schemas.openxmlformats.org/officeDocument/2006/relationships" r:embed="rId24" cstate="print">
          <a:extLst>
            <a:ext uri="{BEBA8EAE-BF5A-486C-A8C5-ECC9F3942E4B}">
              <a14:imgProps xmlns:a14="http://schemas.microsoft.com/office/drawing/2010/main">
                <a14:imgLayer r:embed="rId25">
                  <a14:imgEffect>
                    <a14:saturation sat="0"/>
                  </a14:imgEffect>
                </a14:imgLayer>
              </a14:imgProps>
            </a:ext>
            <a:ext uri="{28A0092B-C50C-407E-A947-70E740481C1C}">
              <a14:useLocalDpi xmlns:a14="http://schemas.microsoft.com/office/drawing/2010/main" val="0"/>
            </a:ext>
          </a:extLst>
        </a:blip>
        <a:srcRect t="6397" b="26708"/>
        <a:stretch/>
      </xdr:blipFill>
      <xdr:spPr bwMode="auto">
        <a:xfrm>
          <a:off x="5143500" y="43718092"/>
          <a:ext cx="1423987" cy="15746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798512</xdr:colOff>
      <xdr:row>33</xdr:row>
      <xdr:rowOff>116173</xdr:rowOff>
    </xdr:from>
    <xdr:to>
      <xdr:col>5</xdr:col>
      <xdr:colOff>619125</xdr:colOff>
      <xdr:row>33</xdr:row>
      <xdr:rowOff>1753614</xdr:rowOff>
    </xdr:to>
    <xdr:pic>
      <xdr:nvPicPr>
        <xdr:cNvPr id="34" name="Picture 33">
          <a:extLst>
            <a:ext uri="{FF2B5EF4-FFF2-40B4-BE49-F238E27FC236}">
              <a16:creationId xmlns:a16="http://schemas.microsoft.com/office/drawing/2014/main" id="{00000000-0008-0000-0200-000022000000}"/>
            </a:ext>
          </a:extLst>
        </xdr:cNvPr>
        <xdr:cNvPicPr>
          <a:picLocks noChangeAspect="1" noChangeArrowheads="1"/>
        </xdr:cNvPicPr>
      </xdr:nvPicPr>
      <xdr:blipFill rotWithShape="1">
        <a:blip xmlns:r="http://schemas.openxmlformats.org/officeDocument/2006/relationships" r:embed="rId26" cstate="print">
          <a:extLst>
            <a:ext uri="{BEBA8EAE-BF5A-486C-A8C5-ECC9F3942E4B}">
              <a14:imgProps xmlns:a14="http://schemas.microsoft.com/office/drawing/2010/main">
                <a14:imgLayer r:embed="rId27">
                  <a14:imgEffect>
                    <a14:saturation sat="0"/>
                  </a14:imgEffect>
                </a14:imgLayer>
              </a14:imgProps>
            </a:ext>
            <a:ext uri="{28A0092B-C50C-407E-A947-70E740481C1C}">
              <a14:useLocalDpi xmlns:a14="http://schemas.microsoft.com/office/drawing/2010/main" val="0"/>
            </a:ext>
          </a:extLst>
        </a:blip>
        <a:srcRect l="1451" t="4157" r="250" b="15220"/>
        <a:stretch/>
      </xdr:blipFill>
      <xdr:spPr bwMode="auto">
        <a:xfrm>
          <a:off x="5180012" y="45471048"/>
          <a:ext cx="1408113" cy="16326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766762</xdr:colOff>
      <xdr:row>34</xdr:row>
      <xdr:rowOff>100011</xdr:rowOff>
    </xdr:from>
    <xdr:to>
      <xdr:col>5</xdr:col>
      <xdr:colOff>466725</xdr:colOff>
      <xdr:row>34</xdr:row>
      <xdr:rowOff>1839616</xdr:rowOff>
    </xdr:to>
    <xdr:pic>
      <xdr:nvPicPr>
        <xdr:cNvPr id="17" name="Picture 5">
          <a:extLst>
            <a:ext uri="{FF2B5EF4-FFF2-40B4-BE49-F238E27FC236}">
              <a16:creationId xmlns:a16="http://schemas.microsoft.com/office/drawing/2014/main" id="{00000000-0008-0000-0200-000011000000}"/>
            </a:ext>
          </a:extLst>
        </xdr:cNvPr>
        <xdr:cNvPicPr>
          <a:picLocks noChangeAspect="1"/>
        </xdr:cNvPicPr>
      </xdr:nvPicPr>
      <xdr:blipFill>
        <a:blip xmlns:r="http://schemas.openxmlformats.org/officeDocument/2006/relationships" r:embed="rId28"/>
        <a:stretch>
          <a:fillRect/>
        </a:stretch>
      </xdr:blipFill>
      <xdr:spPr>
        <a:xfrm>
          <a:off x="4878387" y="34390011"/>
          <a:ext cx="1285875" cy="1739605"/>
        </a:xfrm>
        <a:prstGeom prst="rect">
          <a:avLst/>
        </a:prstGeom>
      </xdr:spPr>
    </xdr:pic>
    <xdr:clientData/>
  </xdr:twoCellAnchor>
  <xdr:oneCellAnchor>
    <xdr:from>
      <xdr:col>4</xdr:col>
      <xdr:colOff>338137</xdr:colOff>
      <xdr:row>27</xdr:row>
      <xdr:rowOff>63501</xdr:rowOff>
    </xdr:from>
    <xdr:ext cx="2211713" cy="1762124"/>
    <xdr:pic>
      <xdr:nvPicPr>
        <xdr:cNvPr id="38" name="Picture 34">
          <a:extLst>
            <a:ext uri="{FF2B5EF4-FFF2-40B4-BE49-F238E27FC236}">
              <a16:creationId xmlns:a16="http://schemas.microsoft.com/office/drawing/2014/main" id="{00000000-0008-0000-0200-000026000000}"/>
            </a:ext>
          </a:extLst>
        </xdr:cNvPr>
        <xdr:cNvPicPr>
          <a:picLocks noChangeAspect="1"/>
        </xdr:cNvPicPr>
      </xdr:nvPicPr>
      <xdr:blipFill>
        <a:blip xmlns:r="http://schemas.openxmlformats.org/officeDocument/2006/relationships" r:embed="rId29">
          <a:extLst>
            <a:ext uri="{BEBA8EAE-BF5A-486C-A8C5-ECC9F3942E4B}">
              <a14:imgProps xmlns:a14="http://schemas.microsoft.com/office/drawing/2010/main">
                <a14:imgLayer r:embed="rId30">
                  <a14:imgEffect>
                    <a14:saturation sat="0"/>
                  </a14:imgEffect>
                </a14:imgLayer>
              </a14:imgProps>
            </a:ext>
          </a:extLst>
        </a:blip>
        <a:stretch>
          <a:fillRect/>
        </a:stretch>
      </xdr:blipFill>
      <xdr:spPr>
        <a:xfrm>
          <a:off x="4449762" y="32797751"/>
          <a:ext cx="2211713" cy="1762124"/>
        </a:xfrm>
        <a:prstGeom prst="rect">
          <a:avLst/>
        </a:prstGeom>
      </xdr:spPr>
    </xdr:pic>
    <xdr:clientData/>
  </xdr:oneCellAnchor>
  <xdr:twoCellAnchor editAs="oneCell">
    <xdr:from>
      <xdr:col>4</xdr:col>
      <xdr:colOff>179388</xdr:colOff>
      <xdr:row>14</xdr:row>
      <xdr:rowOff>84138</xdr:rowOff>
    </xdr:from>
    <xdr:to>
      <xdr:col>5</xdr:col>
      <xdr:colOff>915987</xdr:colOff>
      <xdr:row>14</xdr:row>
      <xdr:rowOff>2142918</xdr:rowOff>
    </xdr:to>
    <xdr:pic>
      <xdr:nvPicPr>
        <xdr:cNvPr id="46" name="Picture 7">
          <a:extLst>
            <a:ext uri="{FF2B5EF4-FFF2-40B4-BE49-F238E27FC236}">
              <a16:creationId xmlns:a16="http://schemas.microsoft.com/office/drawing/2014/main" id="{00000000-0008-0000-0200-00002E000000}"/>
            </a:ext>
          </a:extLst>
        </xdr:cNvPr>
        <xdr:cNvPicPr>
          <a:picLocks noChangeAspect="1"/>
        </xdr:cNvPicPr>
      </xdr:nvPicPr>
      <xdr:blipFill>
        <a:blip xmlns:r="http://schemas.openxmlformats.org/officeDocument/2006/relationships" r:embed="rId31">
          <a:extLst>
            <a:ext uri="{BEBA8EAE-BF5A-486C-A8C5-ECC9F3942E4B}">
              <a14:imgProps xmlns:a14="http://schemas.microsoft.com/office/drawing/2010/main">
                <a14:imgLayer r:embed="rId32">
                  <a14:imgEffect>
                    <a14:sharpenSoften amount="50000"/>
                  </a14:imgEffect>
                  <a14:imgEffect>
                    <a14:brightnessContrast contrast="-40000"/>
                  </a14:imgEffect>
                </a14:imgLayer>
              </a14:imgProps>
            </a:ext>
          </a:extLst>
        </a:blip>
        <a:stretch>
          <a:fillRect/>
        </a:stretch>
      </xdr:blipFill>
      <xdr:spPr>
        <a:xfrm>
          <a:off x="4291013" y="8228013"/>
          <a:ext cx="2312987" cy="2058780"/>
        </a:xfrm>
        <a:prstGeom prst="rect">
          <a:avLst/>
        </a:prstGeom>
      </xdr:spPr>
    </xdr:pic>
    <xdr:clientData/>
  </xdr:twoCellAnchor>
  <xdr:twoCellAnchor editAs="oneCell">
    <xdr:from>
      <xdr:col>4</xdr:col>
      <xdr:colOff>341109</xdr:colOff>
      <xdr:row>13</xdr:row>
      <xdr:rowOff>68262</xdr:rowOff>
    </xdr:from>
    <xdr:to>
      <xdr:col>5</xdr:col>
      <xdr:colOff>788987</xdr:colOff>
      <xdr:row>13</xdr:row>
      <xdr:rowOff>2097290</xdr:rowOff>
    </xdr:to>
    <xdr:pic>
      <xdr:nvPicPr>
        <xdr:cNvPr id="53" name="Picture 11">
          <a:extLst>
            <a:ext uri="{FF2B5EF4-FFF2-40B4-BE49-F238E27FC236}">
              <a16:creationId xmlns:a16="http://schemas.microsoft.com/office/drawing/2014/main" id="{00000000-0008-0000-0200-000035000000}"/>
            </a:ext>
          </a:extLst>
        </xdr:cNvPr>
        <xdr:cNvPicPr>
          <a:picLocks noChangeAspect="1"/>
        </xdr:cNvPicPr>
      </xdr:nvPicPr>
      <xdr:blipFill>
        <a:blip xmlns:r="http://schemas.openxmlformats.org/officeDocument/2006/relationships" r:embed="rId33" cstate="print">
          <a:extLst>
            <a:ext uri="{BEBA8EAE-BF5A-486C-A8C5-ECC9F3942E4B}">
              <a14:imgProps xmlns:a14="http://schemas.microsoft.com/office/drawing/2010/main">
                <a14:imgLayer r:embed="rId34">
                  <a14:imgEffect>
                    <a14:saturation sat="0"/>
                  </a14:imgEffect>
                </a14:imgLayer>
              </a14:imgProps>
            </a:ext>
            <a:ext uri="{28A0092B-C50C-407E-A947-70E740481C1C}">
              <a14:useLocalDpi xmlns:a14="http://schemas.microsoft.com/office/drawing/2010/main" val="0"/>
            </a:ext>
          </a:extLst>
        </a:blip>
        <a:srcRect/>
        <a:stretch/>
      </xdr:blipFill>
      <xdr:spPr>
        <a:xfrm>
          <a:off x="4452734" y="6053137"/>
          <a:ext cx="2029028" cy="2029028"/>
        </a:xfrm>
        <a:prstGeom prst="rect">
          <a:avLst/>
        </a:prstGeom>
      </xdr:spPr>
    </xdr:pic>
    <xdr:clientData/>
  </xdr:twoCellAnchor>
  <xdr:oneCellAnchor>
    <xdr:from>
      <xdr:col>4</xdr:col>
      <xdr:colOff>698500</xdr:colOff>
      <xdr:row>21</xdr:row>
      <xdr:rowOff>55563</xdr:rowOff>
    </xdr:from>
    <xdr:ext cx="1330324" cy="1802539"/>
    <xdr:pic>
      <xdr:nvPicPr>
        <xdr:cNvPr id="57" name="Picture 35">
          <a:extLst>
            <a:ext uri="{FF2B5EF4-FFF2-40B4-BE49-F238E27FC236}">
              <a16:creationId xmlns:a16="http://schemas.microsoft.com/office/drawing/2014/main" id="{00000000-0008-0000-0200-000039000000}"/>
            </a:ext>
          </a:extLst>
        </xdr:cNvPr>
        <xdr:cNvPicPr>
          <a:picLocks noChangeAspect="1"/>
        </xdr:cNvPicPr>
      </xdr:nvPicPr>
      <xdr:blipFill>
        <a:blip xmlns:r="http://schemas.openxmlformats.org/officeDocument/2006/relationships" r:embed="rId35">
          <a:extLst>
            <a:ext uri="{BEBA8EAE-BF5A-486C-A8C5-ECC9F3942E4B}">
              <a14:imgProps xmlns:a14="http://schemas.microsoft.com/office/drawing/2010/main">
                <a14:imgLayer r:embed="rId36">
                  <a14:imgEffect>
                    <a14:saturation sat="0"/>
                  </a14:imgEffect>
                </a14:imgLayer>
              </a14:imgProps>
            </a:ext>
          </a:extLst>
        </a:blip>
        <a:stretch>
          <a:fillRect/>
        </a:stretch>
      </xdr:blipFill>
      <xdr:spPr>
        <a:xfrm>
          <a:off x="5080000" y="19026188"/>
          <a:ext cx="1330324" cy="1802539"/>
        </a:xfrm>
        <a:prstGeom prst="rect">
          <a:avLst/>
        </a:prstGeom>
      </xdr:spPr>
    </xdr:pic>
    <xdr:clientData/>
  </xdr:oneCellAnchor>
  <xdr:oneCellAnchor>
    <xdr:from>
      <xdr:col>4</xdr:col>
      <xdr:colOff>619125</xdr:colOff>
      <xdr:row>19</xdr:row>
      <xdr:rowOff>23812</xdr:rowOff>
    </xdr:from>
    <xdr:ext cx="1341438" cy="1751799"/>
    <xdr:pic>
      <xdr:nvPicPr>
        <xdr:cNvPr id="67" name="Picture 38">
          <a:extLst>
            <a:ext uri="{FF2B5EF4-FFF2-40B4-BE49-F238E27FC236}">
              <a16:creationId xmlns:a16="http://schemas.microsoft.com/office/drawing/2014/main" id="{00000000-0008-0000-0200-000043000000}"/>
            </a:ext>
          </a:extLst>
        </xdr:cNvPr>
        <xdr:cNvPicPr>
          <a:picLocks noChangeAspect="1"/>
        </xdr:cNvPicPr>
      </xdr:nvPicPr>
      <xdr:blipFill>
        <a:blip xmlns:r="http://schemas.openxmlformats.org/officeDocument/2006/relationships" r:embed="rId37">
          <a:extLst>
            <a:ext uri="{BEBA8EAE-BF5A-486C-A8C5-ECC9F3942E4B}">
              <a14:imgProps xmlns:a14="http://schemas.microsoft.com/office/drawing/2010/main">
                <a14:imgLayer r:embed="rId38">
                  <a14:imgEffect>
                    <a14:saturation sat="0"/>
                  </a14:imgEffect>
                </a14:imgLayer>
              </a14:imgProps>
            </a:ext>
          </a:extLst>
        </a:blip>
        <a:stretch>
          <a:fillRect/>
        </a:stretch>
      </xdr:blipFill>
      <xdr:spPr>
        <a:xfrm>
          <a:off x="5000625" y="32985074"/>
          <a:ext cx="1341438" cy="1751799"/>
        </a:xfrm>
        <a:prstGeom prst="rect">
          <a:avLst/>
        </a:prstGeom>
      </xdr:spPr>
    </xdr:pic>
    <xdr:clientData/>
  </xdr:oneCellAnchor>
  <xdr:oneCellAnchor>
    <xdr:from>
      <xdr:col>4</xdr:col>
      <xdr:colOff>436562</xdr:colOff>
      <xdr:row>20</xdr:row>
      <xdr:rowOff>87313</xdr:rowOff>
    </xdr:from>
    <xdr:ext cx="1766886" cy="1602114"/>
    <xdr:pic>
      <xdr:nvPicPr>
        <xdr:cNvPr id="73" name="Picture 40">
          <a:extLst>
            <a:ext uri="{FF2B5EF4-FFF2-40B4-BE49-F238E27FC236}">
              <a16:creationId xmlns:a16="http://schemas.microsoft.com/office/drawing/2014/main" id="{00000000-0008-0000-0200-000049000000}"/>
            </a:ext>
          </a:extLst>
        </xdr:cNvPr>
        <xdr:cNvPicPr>
          <a:picLocks noChangeAspect="1" noChangeArrowheads="1"/>
        </xdr:cNvPicPr>
      </xdr:nvPicPr>
      <xdr:blipFill>
        <a:blip xmlns:r="http://schemas.openxmlformats.org/officeDocument/2006/relationships" r:embed="rId39" cstate="print">
          <a:extLst>
            <a:ext uri="{BEBA8EAE-BF5A-486C-A8C5-ECC9F3942E4B}">
              <a14:imgProps xmlns:a14="http://schemas.microsoft.com/office/drawing/2010/main">
                <a14:imgLayer r:embed="rId40">
                  <a14:imgEffect>
                    <a14:saturation sat="0"/>
                  </a14:imgEffect>
                </a14:imgLayer>
              </a14:imgProps>
            </a:ext>
            <a:ext uri="{28A0092B-C50C-407E-A947-70E740481C1C}">
              <a14:useLocalDpi xmlns:a14="http://schemas.microsoft.com/office/drawing/2010/main" val="0"/>
            </a:ext>
          </a:extLst>
        </a:blip>
        <a:srcRect t="4663" b="4663"/>
        <a:stretch/>
      </xdr:blipFill>
      <xdr:spPr bwMode="auto">
        <a:xfrm>
          <a:off x="4818062" y="20899438"/>
          <a:ext cx="1766886" cy="160211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4</xdr:col>
      <xdr:colOff>481013</xdr:colOff>
      <xdr:row>24</xdr:row>
      <xdr:rowOff>79375</xdr:rowOff>
    </xdr:from>
    <xdr:to>
      <xdr:col>5</xdr:col>
      <xdr:colOff>609599</xdr:colOff>
      <xdr:row>24</xdr:row>
      <xdr:rowOff>1789757</xdr:rowOff>
    </xdr:to>
    <xdr:pic>
      <xdr:nvPicPr>
        <xdr:cNvPr id="91" name="Picture 41">
          <a:extLst>
            <a:ext uri="{FF2B5EF4-FFF2-40B4-BE49-F238E27FC236}">
              <a16:creationId xmlns:a16="http://schemas.microsoft.com/office/drawing/2014/main" id="{00000000-0008-0000-0200-00005B000000}"/>
            </a:ext>
          </a:extLst>
        </xdr:cNvPr>
        <xdr:cNvPicPr>
          <a:picLocks noChangeAspect="1" noChangeArrowheads="1"/>
        </xdr:cNvPicPr>
      </xdr:nvPicPr>
      <xdr:blipFill rotWithShape="1">
        <a:blip xmlns:r="http://schemas.openxmlformats.org/officeDocument/2006/relationships" r:embed="rId41" cstate="print">
          <a:extLst>
            <a:ext uri="{28A0092B-C50C-407E-A947-70E740481C1C}">
              <a14:useLocalDpi xmlns:a14="http://schemas.microsoft.com/office/drawing/2010/main" val="0"/>
            </a:ext>
          </a:extLst>
        </a:blip>
        <a:srcRect l="4900" t="12293" r="7995"/>
        <a:stretch/>
      </xdr:blipFill>
      <xdr:spPr bwMode="auto">
        <a:xfrm>
          <a:off x="4862513" y="28559125"/>
          <a:ext cx="1693862" cy="17103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681037</xdr:colOff>
      <xdr:row>23</xdr:row>
      <xdr:rowOff>120649</xdr:rowOff>
    </xdr:from>
    <xdr:to>
      <xdr:col>5</xdr:col>
      <xdr:colOff>798511</xdr:colOff>
      <xdr:row>24</xdr:row>
      <xdr:rowOff>18105</xdr:rowOff>
    </xdr:to>
    <xdr:pic>
      <xdr:nvPicPr>
        <xdr:cNvPr id="87" name="Picture 42">
          <a:extLst>
            <a:ext uri="{FF2B5EF4-FFF2-40B4-BE49-F238E27FC236}">
              <a16:creationId xmlns:a16="http://schemas.microsoft.com/office/drawing/2014/main" id="{00000000-0008-0000-0200-000057000000}"/>
            </a:ext>
          </a:extLst>
        </xdr:cNvPr>
        <xdr:cNvPicPr>
          <a:picLocks noChangeAspect="1" noChangeArrowheads="1"/>
        </xdr:cNvPicPr>
      </xdr:nvPicPr>
      <xdr:blipFill>
        <a:blip xmlns:r="http://schemas.openxmlformats.org/officeDocument/2006/relationships" r:embed="rId42" cstate="print">
          <a:extLst>
            <a:ext uri="{BEBA8EAE-BF5A-486C-A8C5-ECC9F3942E4B}">
              <a14:imgProps xmlns:a14="http://schemas.microsoft.com/office/drawing/2010/main">
                <a14:imgLayer r:embed="rId43">
                  <a14:imgEffect>
                    <a14:saturation sat="0"/>
                  </a14:imgEffect>
                </a14:imgLayer>
              </a14:imgProps>
            </a:ext>
            <a:ext uri="{28A0092B-C50C-407E-A947-70E740481C1C}">
              <a14:useLocalDpi xmlns:a14="http://schemas.microsoft.com/office/drawing/2010/main" val="0"/>
            </a:ext>
          </a:extLst>
        </a:blip>
        <a:srcRect l="484" r="484"/>
        <a:stretch/>
      </xdr:blipFill>
      <xdr:spPr bwMode="auto">
        <a:xfrm>
          <a:off x="5054600" y="26727149"/>
          <a:ext cx="1692274" cy="17103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390523</xdr:colOff>
      <xdr:row>44</xdr:row>
      <xdr:rowOff>93661</xdr:rowOff>
    </xdr:from>
    <xdr:to>
      <xdr:col>5</xdr:col>
      <xdr:colOff>646908</xdr:colOff>
      <xdr:row>44</xdr:row>
      <xdr:rowOff>1617661</xdr:rowOff>
    </xdr:to>
    <xdr:pic>
      <xdr:nvPicPr>
        <xdr:cNvPr id="64" name="Picture 43">
          <a:extLst>
            <a:ext uri="{FF2B5EF4-FFF2-40B4-BE49-F238E27FC236}">
              <a16:creationId xmlns:a16="http://schemas.microsoft.com/office/drawing/2014/main" id="{00000000-0008-0000-0200-000040000000}"/>
            </a:ext>
          </a:extLst>
        </xdr:cNvPr>
        <xdr:cNvPicPr>
          <a:picLocks noChangeAspect="1"/>
        </xdr:cNvPicPr>
      </xdr:nvPicPr>
      <xdr:blipFill rotWithShape="1">
        <a:blip xmlns:r="http://schemas.openxmlformats.org/officeDocument/2006/relationships" r:embed="rId44"/>
        <a:srcRect l="8024" t="16113" r="3206" b="946"/>
        <a:stretch/>
      </xdr:blipFill>
      <xdr:spPr>
        <a:xfrm>
          <a:off x="4772023" y="61085411"/>
          <a:ext cx="1832773" cy="1524000"/>
        </a:xfrm>
        <a:prstGeom prst="rect">
          <a:avLst/>
        </a:prstGeom>
      </xdr:spPr>
    </xdr:pic>
    <xdr:clientData/>
  </xdr:twoCellAnchor>
  <xdr:twoCellAnchor editAs="oneCell">
    <xdr:from>
      <xdr:col>4</xdr:col>
      <xdr:colOff>495297</xdr:colOff>
      <xdr:row>36</xdr:row>
      <xdr:rowOff>146048</xdr:rowOff>
    </xdr:from>
    <xdr:to>
      <xdr:col>5</xdr:col>
      <xdr:colOff>751682</xdr:colOff>
      <xdr:row>36</xdr:row>
      <xdr:rowOff>1674810</xdr:rowOff>
    </xdr:to>
    <xdr:pic>
      <xdr:nvPicPr>
        <xdr:cNvPr id="27" name="Picture 44">
          <a:extLst>
            <a:ext uri="{FF2B5EF4-FFF2-40B4-BE49-F238E27FC236}">
              <a16:creationId xmlns:a16="http://schemas.microsoft.com/office/drawing/2014/main" id="{00000000-0008-0000-0200-00001B000000}"/>
            </a:ext>
          </a:extLst>
        </xdr:cNvPr>
        <xdr:cNvPicPr>
          <a:picLocks noChangeAspect="1"/>
        </xdr:cNvPicPr>
      </xdr:nvPicPr>
      <xdr:blipFill rotWithShape="1">
        <a:blip xmlns:r="http://schemas.openxmlformats.org/officeDocument/2006/relationships" r:embed="rId44"/>
        <a:srcRect l="8024" t="16113" r="3206" b="946"/>
        <a:stretch/>
      </xdr:blipFill>
      <xdr:spPr>
        <a:xfrm>
          <a:off x="4876797" y="50628548"/>
          <a:ext cx="1832773" cy="1524000"/>
        </a:xfrm>
        <a:prstGeom prst="rect">
          <a:avLst/>
        </a:prstGeom>
      </xdr:spPr>
    </xdr:pic>
    <xdr:clientData/>
  </xdr:twoCellAnchor>
  <xdr:twoCellAnchor editAs="oneCell">
    <xdr:from>
      <xdr:col>4</xdr:col>
      <xdr:colOff>285749</xdr:colOff>
      <xdr:row>37</xdr:row>
      <xdr:rowOff>68262</xdr:rowOff>
    </xdr:from>
    <xdr:to>
      <xdr:col>5</xdr:col>
      <xdr:colOff>982294</xdr:colOff>
      <xdr:row>37</xdr:row>
      <xdr:rowOff>1514475</xdr:rowOff>
    </xdr:to>
    <xdr:pic>
      <xdr:nvPicPr>
        <xdr:cNvPr id="33" name="Picture 12">
          <a:extLst>
            <a:ext uri="{FF2B5EF4-FFF2-40B4-BE49-F238E27FC236}">
              <a16:creationId xmlns:a16="http://schemas.microsoft.com/office/drawing/2014/main" id="{00000000-0008-0000-0200-000021000000}"/>
            </a:ext>
          </a:extLst>
        </xdr:cNvPr>
        <xdr:cNvPicPr>
          <a:picLocks noChangeAspect="1"/>
        </xdr:cNvPicPr>
      </xdr:nvPicPr>
      <xdr:blipFill>
        <a:blip xmlns:r="http://schemas.openxmlformats.org/officeDocument/2006/relationships" r:embed="rId45">
          <a:extLst>
            <a:ext uri="{BEBA8EAE-BF5A-486C-A8C5-ECC9F3942E4B}">
              <a14:imgProps xmlns:a14="http://schemas.microsoft.com/office/drawing/2010/main">
                <a14:imgLayer r:embed="rId46">
                  <a14:imgEffect>
                    <a14:saturation sat="0"/>
                  </a14:imgEffect>
                </a14:imgLayer>
              </a14:imgProps>
            </a:ext>
          </a:extLst>
        </a:blip>
        <a:stretch>
          <a:fillRect/>
        </a:stretch>
      </xdr:blipFill>
      <xdr:spPr>
        <a:xfrm>
          <a:off x="4667249" y="52344637"/>
          <a:ext cx="2272933" cy="1444625"/>
        </a:xfrm>
        <a:prstGeom prst="rect">
          <a:avLst/>
        </a:prstGeom>
      </xdr:spPr>
    </xdr:pic>
    <xdr:clientData/>
  </xdr:twoCellAnchor>
  <xdr:twoCellAnchor editAs="oneCell">
    <xdr:from>
      <xdr:col>4</xdr:col>
      <xdr:colOff>290512</xdr:colOff>
      <xdr:row>38</xdr:row>
      <xdr:rowOff>142875</xdr:rowOff>
    </xdr:from>
    <xdr:to>
      <xdr:col>5</xdr:col>
      <xdr:colOff>982295</xdr:colOff>
      <xdr:row>38</xdr:row>
      <xdr:rowOff>1592262</xdr:rowOff>
    </xdr:to>
    <xdr:pic>
      <xdr:nvPicPr>
        <xdr:cNvPr id="37" name="Picture 45">
          <a:extLst>
            <a:ext uri="{FF2B5EF4-FFF2-40B4-BE49-F238E27FC236}">
              <a16:creationId xmlns:a16="http://schemas.microsoft.com/office/drawing/2014/main" id="{00000000-0008-0000-0200-000025000000}"/>
            </a:ext>
          </a:extLst>
        </xdr:cNvPr>
        <xdr:cNvPicPr>
          <a:picLocks noChangeAspect="1"/>
        </xdr:cNvPicPr>
      </xdr:nvPicPr>
      <xdr:blipFill>
        <a:blip xmlns:r="http://schemas.openxmlformats.org/officeDocument/2006/relationships" r:embed="rId45">
          <a:extLst>
            <a:ext uri="{BEBA8EAE-BF5A-486C-A8C5-ECC9F3942E4B}">
              <a14:imgProps xmlns:a14="http://schemas.microsoft.com/office/drawing/2010/main">
                <a14:imgLayer r:embed="rId46">
                  <a14:imgEffect>
                    <a14:saturation sat="0"/>
                  </a14:imgEffect>
                </a14:imgLayer>
              </a14:imgProps>
            </a:ext>
          </a:extLst>
        </a:blip>
        <a:stretch>
          <a:fillRect/>
        </a:stretch>
      </xdr:blipFill>
      <xdr:spPr>
        <a:xfrm>
          <a:off x="4672012" y="56610250"/>
          <a:ext cx="2274521" cy="1449387"/>
        </a:xfrm>
        <a:prstGeom prst="rect">
          <a:avLst/>
        </a:prstGeom>
      </xdr:spPr>
    </xdr:pic>
    <xdr:clientData/>
  </xdr:twoCellAnchor>
  <xdr:twoCellAnchor editAs="oneCell">
    <xdr:from>
      <xdr:col>4</xdr:col>
      <xdr:colOff>322262</xdr:colOff>
      <xdr:row>39</xdr:row>
      <xdr:rowOff>190500</xdr:rowOff>
    </xdr:from>
    <xdr:to>
      <xdr:col>5</xdr:col>
      <xdr:colOff>1018807</xdr:colOff>
      <xdr:row>39</xdr:row>
      <xdr:rowOff>1639887</xdr:rowOff>
    </xdr:to>
    <xdr:pic>
      <xdr:nvPicPr>
        <xdr:cNvPr id="41" name="Picture 46">
          <a:extLst>
            <a:ext uri="{FF2B5EF4-FFF2-40B4-BE49-F238E27FC236}">
              <a16:creationId xmlns:a16="http://schemas.microsoft.com/office/drawing/2014/main" id="{00000000-0008-0000-0200-000029000000}"/>
            </a:ext>
          </a:extLst>
        </xdr:cNvPr>
        <xdr:cNvPicPr>
          <a:picLocks noChangeAspect="1"/>
        </xdr:cNvPicPr>
      </xdr:nvPicPr>
      <xdr:blipFill>
        <a:blip xmlns:r="http://schemas.openxmlformats.org/officeDocument/2006/relationships" r:embed="rId45">
          <a:extLst>
            <a:ext uri="{BEBA8EAE-BF5A-486C-A8C5-ECC9F3942E4B}">
              <a14:imgProps xmlns:a14="http://schemas.microsoft.com/office/drawing/2010/main">
                <a14:imgLayer r:embed="rId46">
                  <a14:imgEffect>
                    <a14:saturation sat="0"/>
                  </a14:imgEffect>
                </a14:imgLayer>
              </a14:imgProps>
            </a:ext>
          </a:extLst>
        </a:blip>
        <a:stretch>
          <a:fillRect/>
        </a:stretch>
      </xdr:blipFill>
      <xdr:spPr>
        <a:xfrm>
          <a:off x="4703762" y="56054625"/>
          <a:ext cx="2272933" cy="1449387"/>
        </a:xfrm>
        <a:prstGeom prst="rect">
          <a:avLst/>
        </a:prstGeom>
      </xdr:spPr>
    </xdr:pic>
    <xdr:clientData/>
  </xdr:twoCellAnchor>
  <xdr:twoCellAnchor editAs="oneCell">
    <xdr:from>
      <xdr:col>4</xdr:col>
      <xdr:colOff>345097</xdr:colOff>
      <xdr:row>40</xdr:row>
      <xdr:rowOff>82547</xdr:rowOff>
    </xdr:from>
    <xdr:to>
      <xdr:col>5</xdr:col>
      <xdr:colOff>915519</xdr:colOff>
      <xdr:row>40</xdr:row>
      <xdr:rowOff>1608136</xdr:rowOff>
    </xdr:to>
    <xdr:pic>
      <xdr:nvPicPr>
        <xdr:cNvPr id="58" name="Picture 47">
          <a:extLst>
            <a:ext uri="{FF2B5EF4-FFF2-40B4-BE49-F238E27FC236}">
              <a16:creationId xmlns:a16="http://schemas.microsoft.com/office/drawing/2014/main" id="{00000000-0008-0000-0200-00003A000000}"/>
            </a:ext>
          </a:extLst>
        </xdr:cNvPr>
        <xdr:cNvPicPr>
          <a:picLocks noChangeAspect="1"/>
        </xdr:cNvPicPr>
      </xdr:nvPicPr>
      <xdr:blipFill rotWithShape="1">
        <a:blip xmlns:r="http://schemas.openxmlformats.org/officeDocument/2006/relationships" r:embed="rId47" cstate="print">
          <a:extLst>
            <a:ext uri="{BEBA8EAE-BF5A-486C-A8C5-ECC9F3942E4B}">
              <a14:imgProps xmlns:a14="http://schemas.microsoft.com/office/drawing/2010/main">
                <a14:imgLayer r:embed="rId48">
                  <a14:imgEffect>
                    <a14:saturation sat="0"/>
                  </a14:imgEffect>
                </a14:imgLayer>
              </a14:imgProps>
            </a:ext>
            <a:ext uri="{28A0092B-C50C-407E-A947-70E740481C1C}">
              <a14:useLocalDpi xmlns:a14="http://schemas.microsoft.com/office/drawing/2010/main" val="0"/>
            </a:ext>
          </a:extLst>
        </a:blip>
        <a:srcRect t="15078" b="12958"/>
        <a:stretch/>
      </xdr:blipFill>
      <xdr:spPr>
        <a:xfrm>
          <a:off x="4726597" y="57788172"/>
          <a:ext cx="2146810" cy="1525589"/>
        </a:xfrm>
        <a:prstGeom prst="rect">
          <a:avLst/>
        </a:prstGeom>
      </xdr:spPr>
    </xdr:pic>
    <xdr:clientData/>
  </xdr:twoCellAnchor>
  <xdr:twoCellAnchor editAs="oneCell">
    <xdr:from>
      <xdr:col>4</xdr:col>
      <xdr:colOff>274637</xdr:colOff>
      <xdr:row>28</xdr:row>
      <xdr:rowOff>226991</xdr:rowOff>
    </xdr:from>
    <xdr:to>
      <xdr:col>5</xdr:col>
      <xdr:colOff>1047749</xdr:colOff>
      <xdr:row>28</xdr:row>
      <xdr:rowOff>1704030</xdr:rowOff>
    </xdr:to>
    <xdr:pic>
      <xdr:nvPicPr>
        <xdr:cNvPr id="101" name="Picture 41">
          <a:extLst>
            <a:ext uri="{FF2B5EF4-FFF2-40B4-BE49-F238E27FC236}">
              <a16:creationId xmlns:a16="http://schemas.microsoft.com/office/drawing/2014/main" id="{00000000-0008-0000-0200-000065000000}"/>
            </a:ext>
          </a:extLst>
        </xdr:cNvPr>
        <xdr:cNvPicPr>
          <a:picLocks noChangeAspect="1" noChangeArrowheads="1"/>
        </xdr:cNvPicPr>
      </xdr:nvPicPr>
      <xdr:blipFill rotWithShape="1">
        <a:blip xmlns:r="http://schemas.openxmlformats.org/officeDocument/2006/relationships" r:embed="rId49" cstate="print">
          <a:extLst>
            <a:ext uri="{28A0092B-C50C-407E-A947-70E740481C1C}">
              <a14:useLocalDpi xmlns:a14="http://schemas.microsoft.com/office/drawing/2010/main" val="0"/>
            </a:ext>
          </a:extLst>
        </a:blip>
        <a:srcRect l="-569" r="192"/>
        <a:stretch/>
      </xdr:blipFill>
      <xdr:spPr bwMode="auto">
        <a:xfrm>
          <a:off x="4656137" y="35866366"/>
          <a:ext cx="2349500" cy="14770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496887</xdr:colOff>
      <xdr:row>29</xdr:row>
      <xdr:rowOff>84137</xdr:rowOff>
    </xdr:from>
    <xdr:to>
      <xdr:col>5</xdr:col>
      <xdr:colOff>608012</xdr:colOff>
      <xdr:row>29</xdr:row>
      <xdr:rowOff>2154586</xdr:rowOff>
    </xdr:to>
    <xdr:pic>
      <xdr:nvPicPr>
        <xdr:cNvPr id="6" name="Picture 5">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50"/>
        <a:stretch>
          <a:fillRect/>
        </a:stretch>
      </xdr:blipFill>
      <xdr:spPr>
        <a:xfrm>
          <a:off x="4878387" y="37596762"/>
          <a:ext cx="1693863" cy="2065687"/>
        </a:xfrm>
        <a:prstGeom prst="rect">
          <a:avLst/>
        </a:prstGeom>
      </xdr:spPr>
    </xdr:pic>
    <xdr:clientData/>
  </xdr:twoCellAnchor>
  <xdr:twoCellAnchor editAs="oneCell">
    <xdr:from>
      <xdr:col>4</xdr:col>
      <xdr:colOff>0</xdr:colOff>
      <xdr:row>30</xdr:row>
      <xdr:rowOff>0</xdr:rowOff>
    </xdr:from>
    <xdr:to>
      <xdr:col>4</xdr:col>
      <xdr:colOff>304800</xdr:colOff>
      <xdr:row>30</xdr:row>
      <xdr:rowOff>304800</xdr:rowOff>
    </xdr:to>
    <xdr:sp macro="" textlink="">
      <xdr:nvSpPr>
        <xdr:cNvPr id="43" name="AutoShape 2" descr="Frame 1 of &quot;RIO2FOURLEG&quot; ">
          <a:extLst>
            <a:ext uri="{FF2B5EF4-FFF2-40B4-BE49-F238E27FC236}">
              <a16:creationId xmlns:a16="http://schemas.microsoft.com/office/drawing/2014/main" id="{00000000-0008-0000-0200-00002B000000}"/>
            </a:ext>
          </a:extLst>
        </xdr:cNvPr>
        <xdr:cNvSpPr>
          <a:spLocks noChangeAspect="1" noChangeArrowheads="1"/>
        </xdr:cNvSpPr>
      </xdr:nvSpPr>
      <xdr:spPr bwMode="auto">
        <a:xfrm>
          <a:off x="4772025" y="221646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4</xdr:col>
      <xdr:colOff>0</xdr:colOff>
      <xdr:row>30</xdr:row>
      <xdr:rowOff>0</xdr:rowOff>
    </xdr:from>
    <xdr:to>
      <xdr:col>4</xdr:col>
      <xdr:colOff>304800</xdr:colOff>
      <xdr:row>30</xdr:row>
      <xdr:rowOff>304800</xdr:rowOff>
    </xdr:to>
    <xdr:sp macro="" textlink="">
      <xdr:nvSpPr>
        <xdr:cNvPr id="44" name="AutoShape 3" descr="Frame 1 of &quot;RIO2FOURLEG&quot; ">
          <a:extLst>
            <a:ext uri="{FF2B5EF4-FFF2-40B4-BE49-F238E27FC236}">
              <a16:creationId xmlns:a16="http://schemas.microsoft.com/office/drawing/2014/main" id="{00000000-0008-0000-0200-00002C000000}"/>
            </a:ext>
          </a:extLst>
        </xdr:cNvPr>
        <xdr:cNvSpPr>
          <a:spLocks noChangeAspect="1" noChangeArrowheads="1"/>
        </xdr:cNvSpPr>
      </xdr:nvSpPr>
      <xdr:spPr bwMode="auto">
        <a:xfrm>
          <a:off x="4772025" y="221646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4</xdr:col>
      <xdr:colOff>416435</xdr:colOff>
      <xdr:row>30</xdr:row>
      <xdr:rowOff>94531</xdr:rowOff>
    </xdr:from>
    <xdr:to>
      <xdr:col>5</xdr:col>
      <xdr:colOff>779461</xdr:colOff>
      <xdr:row>30</xdr:row>
      <xdr:rowOff>1869254</xdr:rowOff>
    </xdr:to>
    <xdr:pic>
      <xdr:nvPicPr>
        <xdr:cNvPr id="45" name="Picture 44">
          <a:extLst>
            <a:ext uri="{FF2B5EF4-FFF2-40B4-BE49-F238E27FC236}">
              <a16:creationId xmlns:a16="http://schemas.microsoft.com/office/drawing/2014/main" id="{00000000-0008-0000-0200-00002D000000}"/>
            </a:ext>
          </a:extLst>
        </xdr:cNvPr>
        <xdr:cNvPicPr>
          <a:picLocks noChangeAspect="1" noChangeArrowheads="1"/>
        </xdr:cNvPicPr>
      </xdr:nvPicPr>
      <xdr:blipFill>
        <a:blip xmlns:r="http://schemas.openxmlformats.org/officeDocument/2006/relationships" r:embed="rId51" cstate="print">
          <a:extLst>
            <a:ext uri="{BEBA8EAE-BF5A-486C-A8C5-ECC9F3942E4B}">
              <a14:imgProps xmlns:a14="http://schemas.microsoft.com/office/drawing/2010/main">
                <a14:imgLayer r:embed="rId52">
                  <a14:imgEffect>
                    <a14:saturation sat="0"/>
                  </a14:imgEffect>
                </a14:imgLayer>
              </a14:imgProps>
            </a:ext>
            <a:ext uri="{28A0092B-C50C-407E-A947-70E740481C1C}">
              <a14:useLocalDpi xmlns:a14="http://schemas.microsoft.com/office/drawing/2010/main" val="0"/>
            </a:ext>
          </a:extLst>
        </a:blip>
        <a:srcRect t="4529" b="4529"/>
        <a:stretch/>
      </xdr:blipFill>
      <xdr:spPr bwMode="auto">
        <a:xfrm>
          <a:off x="4789998" y="39789969"/>
          <a:ext cx="1937826" cy="176996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0</xdr:colOff>
      <xdr:row>31</xdr:row>
      <xdr:rowOff>0</xdr:rowOff>
    </xdr:from>
    <xdr:ext cx="304800" cy="304800"/>
    <xdr:sp macro="" textlink="">
      <xdr:nvSpPr>
        <xdr:cNvPr id="47" name="AutoShape 2" descr="Frame 1 of &quot;RIO2FOURLEG&quot; ">
          <a:extLst>
            <a:ext uri="{FF2B5EF4-FFF2-40B4-BE49-F238E27FC236}">
              <a16:creationId xmlns:a16="http://schemas.microsoft.com/office/drawing/2014/main" id="{00000000-0008-0000-0200-00002F000000}"/>
            </a:ext>
          </a:extLst>
        </xdr:cNvPr>
        <xdr:cNvSpPr>
          <a:spLocks noChangeAspect="1" noChangeArrowheads="1"/>
        </xdr:cNvSpPr>
      </xdr:nvSpPr>
      <xdr:spPr bwMode="auto">
        <a:xfrm>
          <a:off x="4381500" y="3976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31</xdr:row>
      <xdr:rowOff>0</xdr:rowOff>
    </xdr:from>
    <xdr:ext cx="304800" cy="304800"/>
    <xdr:sp macro="" textlink="">
      <xdr:nvSpPr>
        <xdr:cNvPr id="48" name="AutoShape 3" descr="Frame 1 of &quot;RIO2FOURLEG&quot; ">
          <a:extLst>
            <a:ext uri="{FF2B5EF4-FFF2-40B4-BE49-F238E27FC236}">
              <a16:creationId xmlns:a16="http://schemas.microsoft.com/office/drawing/2014/main" id="{00000000-0008-0000-0200-000030000000}"/>
            </a:ext>
          </a:extLst>
        </xdr:cNvPr>
        <xdr:cNvSpPr>
          <a:spLocks noChangeAspect="1" noChangeArrowheads="1"/>
        </xdr:cNvSpPr>
      </xdr:nvSpPr>
      <xdr:spPr bwMode="auto">
        <a:xfrm>
          <a:off x="4381500" y="3976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476760</xdr:colOff>
      <xdr:row>31</xdr:row>
      <xdr:rowOff>54843</xdr:rowOff>
    </xdr:from>
    <xdr:ext cx="1952115" cy="1775305"/>
    <xdr:pic>
      <xdr:nvPicPr>
        <xdr:cNvPr id="49" name="Picture 48">
          <a:extLst>
            <a:ext uri="{FF2B5EF4-FFF2-40B4-BE49-F238E27FC236}">
              <a16:creationId xmlns:a16="http://schemas.microsoft.com/office/drawing/2014/main" id="{00000000-0008-0000-0200-000031000000}"/>
            </a:ext>
          </a:extLst>
        </xdr:cNvPr>
        <xdr:cNvPicPr>
          <a:picLocks noChangeAspect="1" noChangeArrowheads="1"/>
        </xdr:cNvPicPr>
      </xdr:nvPicPr>
      <xdr:blipFill>
        <a:blip xmlns:r="http://schemas.openxmlformats.org/officeDocument/2006/relationships" r:embed="rId53" cstate="print">
          <a:extLst>
            <a:ext uri="{BEBA8EAE-BF5A-486C-A8C5-ECC9F3942E4B}">
              <a14:imgProps xmlns:a14="http://schemas.microsoft.com/office/drawing/2010/main">
                <a14:imgLayer r:embed="rId54">
                  <a14:imgEffect>
                    <a14:saturation sat="0"/>
                  </a14:imgEffect>
                </a14:imgLayer>
              </a14:imgProps>
            </a:ext>
            <a:ext uri="{28A0092B-C50C-407E-A947-70E740481C1C}">
              <a14:useLocalDpi xmlns:a14="http://schemas.microsoft.com/office/drawing/2010/main" val="0"/>
            </a:ext>
          </a:extLst>
        </a:blip>
        <a:srcRect t="4529" b="4529"/>
        <a:stretch/>
      </xdr:blipFill>
      <xdr:spPr bwMode="auto">
        <a:xfrm>
          <a:off x="4858260" y="41694968"/>
          <a:ext cx="1952115" cy="177530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4</xdr:col>
      <xdr:colOff>793750</xdr:colOff>
      <xdr:row>50</xdr:row>
      <xdr:rowOff>31751</xdr:rowOff>
    </xdr:from>
    <xdr:to>
      <xdr:col>5</xdr:col>
      <xdr:colOff>285749</xdr:colOff>
      <xdr:row>51</xdr:row>
      <xdr:rowOff>2164</xdr:rowOff>
    </xdr:to>
    <xdr:pic>
      <xdr:nvPicPr>
        <xdr:cNvPr id="15" name="Picture 49">
          <a:extLst>
            <a:ext uri="{FF2B5EF4-FFF2-40B4-BE49-F238E27FC236}">
              <a16:creationId xmlns:a16="http://schemas.microsoft.com/office/drawing/2014/main" id="{00000000-0008-0000-0200-00000F000000}"/>
            </a:ext>
          </a:extLst>
        </xdr:cNvPr>
        <xdr:cNvPicPr>
          <a:picLocks noChangeAspect="1"/>
        </xdr:cNvPicPr>
      </xdr:nvPicPr>
      <xdr:blipFill rotWithShape="1">
        <a:blip xmlns:r="http://schemas.openxmlformats.org/officeDocument/2006/relationships" r:embed="rId55"/>
        <a:srcRect l="9778" r="11671"/>
        <a:stretch/>
      </xdr:blipFill>
      <xdr:spPr>
        <a:xfrm>
          <a:off x="5167313" y="65746314"/>
          <a:ext cx="1063625" cy="2127826"/>
        </a:xfrm>
        <a:prstGeom prst="rect">
          <a:avLst/>
        </a:prstGeom>
      </xdr:spPr>
    </xdr:pic>
    <xdr:clientData/>
  </xdr:twoCellAnchor>
  <xdr:twoCellAnchor editAs="oneCell">
    <xdr:from>
      <xdr:col>4</xdr:col>
      <xdr:colOff>608011</xdr:colOff>
      <xdr:row>41</xdr:row>
      <xdr:rowOff>27805</xdr:rowOff>
    </xdr:from>
    <xdr:to>
      <xdr:col>5</xdr:col>
      <xdr:colOff>648606</xdr:colOff>
      <xdr:row>41</xdr:row>
      <xdr:rowOff>1103136</xdr:rowOff>
    </xdr:to>
    <xdr:pic>
      <xdr:nvPicPr>
        <xdr:cNvPr id="55" name="Picture 54">
          <a:extLst>
            <a:ext uri="{FF2B5EF4-FFF2-40B4-BE49-F238E27FC236}">
              <a16:creationId xmlns:a16="http://schemas.microsoft.com/office/drawing/2014/main" id="{00000000-0008-0000-0200-000037000000}"/>
            </a:ext>
          </a:extLst>
        </xdr:cNvPr>
        <xdr:cNvPicPr>
          <a:picLocks noChangeAspect="1"/>
        </xdr:cNvPicPr>
      </xdr:nvPicPr>
      <xdr:blipFill>
        <a:blip xmlns:r="http://schemas.openxmlformats.org/officeDocument/2006/relationships" r:embed="rId56">
          <a:extLst>
            <a:ext uri="{BEBA8EAE-BF5A-486C-A8C5-ECC9F3942E4B}">
              <a14:imgProps xmlns:a14="http://schemas.microsoft.com/office/drawing/2010/main">
                <a14:imgLayer r:embed="rId57">
                  <a14:imgEffect>
                    <a14:saturation sat="0"/>
                  </a14:imgEffect>
                </a14:imgLayer>
              </a14:imgProps>
            </a:ext>
          </a:extLst>
        </a:blip>
        <a:stretch>
          <a:fillRect/>
        </a:stretch>
      </xdr:blipFill>
      <xdr:spPr>
        <a:xfrm>
          <a:off x="4989511" y="59765430"/>
          <a:ext cx="1623333" cy="1075331"/>
        </a:xfrm>
        <a:prstGeom prst="rect">
          <a:avLst/>
        </a:prstGeom>
      </xdr:spPr>
    </xdr:pic>
    <xdr:clientData/>
  </xdr:twoCellAnchor>
  <xdr:oneCellAnchor>
    <xdr:from>
      <xdr:col>4</xdr:col>
      <xdr:colOff>666750</xdr:colOff>
      <xdr:row>10</xdr:row>
      <xdr:rowOff>31748</xdr:rowOff>
    </xdr:from>
    <xdr:ext cx="1484312" cy="2106515"/>
    <xdr:pic>
      <xdr:nvPicPr>
        <xdr:cNvPr id="60" name="Picture 59">
          <a:extLst>
            <a:ext uri="{FF2B5EF4-FFF2-40B4-BE49-F238E27FC236}">
              <a16:creationId xmlns:a16="http://schemas.microsoft.com/office/drawing/2014/main" id="{00000000-0008-0000-0200-00003C000000}"/>
            </a:ext>
          </a:extLst>
        </xdr:cNvPr>
        <xdr:cNvPicPr>
          <a:picLocks noChangeAspect="1"/>
        </xdr:cNvPicPr>
      </xdr:nvPicPr>
      <xdr:blipFill>
        <a:blip xmlns:r="http://schemas.openxmlformats.org/officeDocument/2006/relationships" r:embed="rId58">
          <a:extLst>
            <a:ext uri="{BEBA8EAE-BF5A-486C-A8C5-ECC9F3942E4B}">
              <a14:imgProps xmlns:a14="http://schemas.microsoft.com/office/drawing/2010/main">
                <a14:imgLayer r:embed="rId59">
                  <a14:imgEffect>
                    <a14:saturation sat="0"/>
                  </a14:imgEffect>
                </a14:imgLayer>
              </a14:imgProps>
            </a:ext>
          </a:extLst>
        </a:blip>
        <a:stretch>
          <a:fillRect/>
        </a:stretch>
      </xdr:blipFill>
      <xdr:spPr>
        <a:xfrm>
          <a:off x="5040313" y="6056311"/>
          <a:ext cx="1484312" cy="2106515"/>
        </a:xfrm>
        <a:prstGeom prst="rect">
          <a:avLst/>
        </a:prstGeom>
      </xdr:spPr>
    </xdr:pic>
    <xdr:clientData/>
  </xdr:oneCellAnchor>
  <xdr:oneCellAnchor>
    <xdr:from>
      <xdr:col>4</xdr:col>
      <xdr:colOff>779677</xdr:colOff>
      <xdr:row>45</xdr:row>
      <xdr:rowOff>392258</xdr:rowOff>
    </xdr:from>
    <xdr:ext cx="1294806" cy="1302788"/>
    <xdr:pic>
      <xdr:nvPicPr>
        <xdr:cNvPr id="54" name="Picture 43">
          <a:extLst>
            <a:ext uri="{FF2B5EF4-FFF2-40B4-BE49-F238E27FC236}">
              <a16:creationId xmlns:a16="http://schemas.microsoft.com/office/drawing/2014/main" id="{00000000-0008-0000-0200-000036000000}"/>
            </a:ext>
          </a:extLst>
        </xdr:cNvPr>
        <xdr:cNvPicPr>
          <a:picLocks noChangeAspect="1" noChangeArrowheads="1"/>
        </xdr:cNvPicPr>
      </xdr:nvPicPr>
      <xdr:blipFill rotWithShape="1">
        <a:blip xmlns:r="http://schemas.openxmlformats.org/officeDocument/2006/relationships" r:embed="rId60" cstate="print">
          <a:extLst>
            <a:ext uri="{BEBA8EAE-BF5A-486C-A8C5-ECC9F3942E4B}">
              <a14:imgProps xmlns:a14="http://schemas.microsoft.com/office/drawing/2010/main">
                <a14:imgLayer r:embed="rId61">
                  <a14:imgEffect>
                    <a14:saturation sat="0"/>
                  </a14:imgEffect>
                </a14:imgLayer>
              </a14:imgProps>
            </a:ext>
            <a:ext uri="{28A0092B-C50C-407E-A947-70E740481C1C}">
              <a14:useLocalDpi xmlns:a14="http://schemas.microsoft.com/office/drawing/2010/main" val="0"/>
            </a:ext>
          </a:extLst>
        </a:blip>
        <a:srcRect l="34667" t="52408" r="34776" b="3057"/>
        <a:stretch/>
      </xdr:blipFill>
      <xdr:spPr bwMode="auto">
        <a:xfrm>
          <a:off x="5161177" y="68480133"/>
          <a:ext cx="1294806" cy="130278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769642</xdr:colOff>
      <xdr:row>46</xdr:row>
      <xdr:rowOff>95683</xdr:rowOff>
    </xdr:from>
    <xdr:ext cx="1196248" cy="1438388"/>
    <xdr:pic>
      <xdr:nvPicPr>
        <xdr:cNvPr id="71" name="Picture 40">
          <a:extLst>
            <a:ext uri="{FF2B5EF4-FFF2-40B4-BE49-F238E27FC236}">
              <a16:creationId xmlns:a16="http://schemas.microsoft.com/office/drawing/2014/main" id="{00000000-0008-0000-0200-000047000000}"/>
            </a:ext>
          </a:extLst>
        </xdr:cNvPr>
        <xdr:cNvPicPr>
          <a:picLocks noChangeAspect="1"/>
        </xdr:cNvPicPr>
      </xdr:nvPicPr>
      <xdr:blipFill rotWithShape="1">
        <a:blip xmlns:r="http://schemas.openxmlformats.org/officeDocument/2006/relationships" r:embed="rId62">
          <a:extLst>
            <a:ext uri="{BEBA8EAE-BF5A-486C-A8C5-ECC9F3942E4B}">
              <a14:imgProps xmlns:a14="http://schemas.microsoft.com/office/drawing/2010/main">
                <a14:imgLayer r:embed="rId63">
                  <a14:imgEffect>
                    <a14:saturation sat="0"/>
                  </a14:imgEffect>
                </a14:imgLayer>
              </a14:imgProps>
            </a:ext>
          </a:extLst>
        </a:blip>
        <a:srcRect l="12637" t="4953" r="14989" b="2809"/>
        <a:stretch/>
      </xdr:blipFill>
      <xdr:spPr>
        <a:xfrm>
          <a:off x="5151142" y="69961558"/>
          <a:ext cx="1196248" cy="1438388"/>
        </a:xfrm>
        <a:prstGeom prst="rect">
          <a:avLst/>
        </a:prstGeom>
      </xdr:spPr>
    </xdr:pic>
    <xdr:clientData/>
  </xdr:oneCellAnchor>
  <xdr:oneCellAnchor>
    <xdr:from>
      <xdr:col>4</xdr:col>
      <xdr:colOff>246063</xdr:colOff>
      <xdr:row>43</xdr:row>
      <xdr:rowOff>55562</xdr:rowOff>
    </xdr:from>
    <xdr:ext cx="2309812" cy="1594913"/>
    <xdr:pic>
      <xdr:nvPicPr>
        <xdr:cNvPr id="126" name="Picture 79">
          <a:extLst>
            <a:ext uri="{FF2B5EF4-FFF2-40B4-BE49-F238E27FC236}">
              <a16:creationId xmlns:a16="http://schemas.microsoft.com/office/drawing/2014/main" id="{00000000-0008-0000-0200-00007E000000}"/>
            </a:ext>
          </a:extLst>
        </xdr:cNvPr>
        <xdr:cNvPicPr>
          <a:picLocks noChangeAspect="1" noChangeArrowheads="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7345" t="10772" r="7331" b="16683"/>
        <a:stretch/>
      </xdr:blipFill>
      <xdr:spPr bwMode="auto">
        <a:xfrm>
          <a:off x="4619626" y="64603312"/>
          <a:ext cx="2309812" cy="159491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4</xdr:col>
      <xdr:colOff>0</xdr:colOff>
      <xdr:row>43</xdr:row>
      <xdr:rowOff>0</xdr:rowOff>
    </xdr:from>
    <xdr:to>
      <xdr:col>5</xdr:col>
      <xdr:colOff>379311</xdr:colOff>
      <xdr:row>43</xdr:row>
      <xdr:rowOff>1675537</xdr:rowOff>
    </xdr:to>
    <xdr:sp macro="" textlink="">
      <xdr:nvSpPr>
        <xdr:cNvPr id="12" name="AutoShape 2" descr="Frame 1 of &quot;RIO2FOURLEG&quot; ">
          <a:extLst>
            <a:ext uri="{FF2B5EF4-FFF2-40B4-BE49-F238E27FC236}">
              <a16:creationId xmlns:a16="http://schemas.microsoft.com/office/drawing/2014/main" id="{00000000-0008-0000-0200-00000C000000}"/>
            </a:ext>
          </a:extLst>
        </xdr:cNvPr>
        <xdr:cNvSpPr>
          <a:spLocks noChangeAspect="1" noChangeArrowheads="1"/>
        </xdr:cNvSpPr>
      </xdr:nvSpPr>
      <xdr:spPr bwMode="auto">
        <a:xfrm>
          <a:off x="3064933" y="1040553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4</xdr:col>
      <xdr:colOff>0</xdr:colOff>
      <xdr:row>43</xdr:row>
      <xdr:rowOff>0</xdr:rowOff>
    </xdr:from>
    <xdr:to>
      <xdr:col>5</xdr:col>
      <xdr:colOff>379311</xdr:colOff>
      <xdr:row>43</xdr:row>
      <xdr:rowOff>1675537</xdr:rowOff>
    </xdr:to>
    <xdr:sp macro="" textlink="">
      <xdr:nvSpPr>
        <xdr:cNvPr id="13" name="AutoShape 3" descr="Frame 1 of &quot;RIO2FOURLEG&quot; ">
          <a:extLst>
            <a:ext uri="{FF2B5EF4-FFF2-40B4-BE49-F238E27FC236}">
              <a16:creationId xmlns:a16="http://schemas.microsoft.com/office/drawing/2014/main" id="{00000000-0008-0000-0200-00000D000000}"/>
            </a:ext>
          </a:extLst>
        </xdr:cNvPr>
        <xdr:cNvSpPr>
          <a:spLocks noChangeAspect="1" noChangeArrowheads="1"/>
        </xdr:cNvSpPr>
      </xdr:nvSpPr>
      <xdr:spPr bwMode="auto">
        <a:xfrm>
          <a:off x="3064933" y="1040553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4</xdr:col>
      <xdr:colOff>0</xdr:colOff>
      <xdr:row>43</xdr:row>
      <xdr:rowOff>0</xdr:rowOff>
    </xdr:from>
    <xdr:to>
      <xdr:col>5</xdr:col>
      <xdr:colOff>379311</xdr:colOff>
      <xdr:row>43</xdr:row>
      <xdr:rowOff>1675537</xdr:rowOff>
    </xdr:to>
    <xdr:sp macro="" textlink="">
      <xdr:nvSpPr>
        <xdr:cNvPr id="106" name="AutoShape 2" descr="Frame 1 of &quot;RIO2FOURLEG&quot; ">
          <a:extLst>
            <a:ext uri="{FF2B5EF4-FFF2-40B4-BE49-F238E27FC236}">
              <a16:creationId xmlns:a16="http://schemas.microsoft.com/office/drawing/2014/main" id="{00000000-0008-0000-0200-00006A000000}"/>
            </a:ext>
          </a:extLst>
        </xdr:cNvPr>
        <xdr:cNvSpPr>
          <a:spLocks noChangeAspect="1" noChangeArrowheads="1"/>
        </xdr:cNvSpPr>
      </xdr:nvSpPr>
      <xdr:spPr bwMode="auto">
        <a:xfrm>
          <a:off x="4772025" y="221646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4</xdr:col>
      <xdr:colOff>0</xdr:colOff>
      <xdr:row>43</xdr:row>
      <xdr:rowOff>0</xdr:rowOff>
    </xdr:from>
    <xdr:to>
      <xdr:col>5</xdr:col>
      <xdr:colOff>379311</xdr:colOff>
      <xdr:row>43</xdr:row>
      <xdr:rowOff>1675537</xdr:rowOff>
    </xdr:to>
    <xdr:sp macro="" textlink="">
      <xdr:nvSpPr>
        <xdr:cNvPr id="107" name="AutoShape 3" descr="Frame 1 of &quot;RIO2FOURLEG&quot; ">
          <a:extLst>
            <a:ext uri="{FF2B5EF4-FFF2-40B4-BE49-F238E27FC236}">
              <a16:creationId xmlns:a16="http://schemas.microsoft.com/office/drawing/2014/main" id="{00000000-0008-0000-0200-00006B000000}"/>
            </a:ext>
          </a:extLst>
        </xdr:cNvPr>
        <xdr:cNvSpPr>
          <a:spLocks noChangeAspect="1" noChangeArrowheads="1"/>
        </xdr:cNvSpPr>
      </xdr:nvSpPr>
      <xdr:spPr bwMode="auto">
        <a:xfrm>
          <a:off x="4772025" y="221646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4</xdr:col>
      <xdr:colOff>0</xdr:colOff>
      <xdr:row>43</xdr:row>
      <xdr:rowOff>0</xdr:rowOff>
    </xdr:from>
    <xdr:ext cx="304800" cy="304800"/>
    <xdr:sp macro="" textlink="">
      <xdr:nvSpPr>
        <xdr:cNvPr id="109" name="AutoShape 2" descr="Frame 1 of &quot;RIO2FOURLEG&quot; ">
          <a:extLst>
            <a:ext uri="{FF2B5EF4-FFF2-40B4-BE49-F238E27FC236}">
              <a16:creationId xmlns:a16="http://schemas.microsoft.com/office/drawing/2014/main" id="{00000000-0008-0000-0200-00006D000000}"/>
            </a:ext>
          </a:extLst>
        </xdr:cNvPr>
        <xdr:cNvSpPr>
          <a:spLocks noChangeAspect="1" noChangeArrowheads="1"/>
        </xdr:cNvSpPr>
      </xdr:nvSpPr>
      <xdr:spPr bwMode="auto">
        <a:xfrm>
          <a:off x="4381500" y="3976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43</xdr:row>
      <xdr:rowOff>0</xdr:rowOff>
    </xdr:from>
    <xdr:ext cx="304800" cy="304800"/>
    <xdr:sp macro="" textlink="">
      <xdr:nvSpPr>
        <xdr:cNvPr id="110" name="AutoShape 3" descr="Frame 1 of &quot;RIO2FOURLEG&quot; ">
          <a:extLst>
            <a:ext uri="{FF2B5EF4-FFF2-40B4-BE49-F238E27FC236}">
              <a16:creationId xmlns:a16="http://schemas.microsoft.com/office/drawing/2014/main" id="{00000000-0008-0000-0200-00006E000000}"/>
            </a:ext>
          </a:extLst>
        </xdr:cNvPr>
        <xdr:cNvSpPr>
          <a:spLocks noChangeAspect="1" noChangeArrowheads="1"/>
        </xdr:cNvSpPr>
      </xdr:nvSpPr>
      <xdr:spPr bwMode="auto">
        <a:xfrm>
          <a:off x="4381500" y="3976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4</xdr:col>
      <xdr:colOff>279398</xdr:colOff>
      <xdr:row>42</xdr:row>
      <xdr:rowOff>69079</xdr:rowOff>
    </xdr:from>
    <xdr:to>
      <xdr:col>5</xdr:col>
      <xdr:colOff>998536</xdr:colOff>
      <xdr:row>42</xdr:row>
      <xdr:rowOff>1599069</xdr:rowOff>
    </xdr:to>
    <xdr:pic>
      <xdr:nvPicPr>
        <xdr:cNvPr id="127" name="Picture 126">
          <a:extLst>
            <a:ext uri="{FF2B5EF4-FFF2-40B4-BE49-F238E27FC236}">
              <a16:creationId xmlns:a16="http://schemas.microsoft.com/office/drawing/2014/main" id="{00000000-0008-0000-0200-00007F000000}"/>
            </a:ext>
          </a:extLst>
        </xdr:cNvPr>
        <xdr:cNvPicPr>
          <a:picLocks noChangeAspect="1"/>
        </xdr:cNvPicPr>
      </xdr:nvPicPr>
      <xdr:blipFill>
        <a:blip xmlns:r="http://schemas.openxmlformats.org/officeDocument/2006/relationships" r:embed="rId56">
          <a:extLst>
            <a:ext uri="{BEBA8EAE-BF5A-486C-A8C5-ECC9F3942E4B}">
              <a14:imgProps xmlns:a14="http://schemas.microsoft.com/office/drawing/2010/main">
                <a14:imgLayer r:embed="rId57">
                  <a14:imgEffect>
                    <a14:saturation sat="0"/>
                  </a14:imgEffect>
                </a14:imgLayer>
              </a14:imgProps>
            </a:ext>
          </a:extLst>
        </a:blip>
        <a:stretch>
          <a:fillRect/>
        </a:stretch>
      </xdr:blipFill>
      <xdr:spPr>
        <a:xfrm>
          <a:off x="4660898" y="63076954"/>
          <a:ext cx="2301876" cy="1525228"/>
        </a:xfrm>
        <a:prstGeom prst="rect">
          <a:avLst/>
        </a:prstGeom>
      </xdr:spPr>
    </xdr:pic>
    <xdr:clientData/>
  </xdr:twoCellAnchor>
  <xdr:twoCellAnchor editAs="oneCell">
    <xdr:from>
      <xdr:col>4</xdr:col>
      <xdr:colOff>111125</xdr:colOff>
      <xdr:row>47</xdr:row>
      <xdr:rowOff>95250</xdr:rowOff>
    </xdr:from>
    <xdr:to>
      <xdr:col>5</xdr:col>
      <xdr:colOff>1095568</xdr:colOff>
      <xdr:row>47</xdr:row>
      <xdr:rowOff>1792884</xdr:rowOff>
    </xdr:to>
    <xdr:pic>
      <xdr:nvPicPr>
        <xdr:cNvPr id="63" name="Picture 41">
          <a:extLst>
            <a:ext uri="{FF2B5EF4-FFF2-40B4-BE49-F238E27FC236}">
              <a16:creationId xmlns:a16="http://schemas.microsoft.com/office/drawing/2014/main" id="{37C6257E-FBA2-4177-93B1-2B2D9374B9DF}"/>
            </a:ext>
          </a:extLst>
        </xdr:cNvPr>
        <xdr:cNvPicPr>
          <a:picLocks noChangeAspect="1"/>
        </xdr:cNvPicPr>
      </xdr:nvPicPr>
      <xdr:blipFill rotWithShape="1">
        <a:blip xmlns:r="http://schemas.openxmlformats.org/officeDocument/2006/relationships" r:embed="rId64"/>
        <a:srcRect l="4549" t="20399" r="3609" b="13070"/>
        <a:stretch/>
      </xdr:blipFill>
      <xdr:spPr>
        <a:xfrm>
          <a:off x="4484688" y="71770875"/>
          <a:ext cx="2559243" cy="1692872"/>
        </a:xfrm>
        <a:prstGeom prst="rect">
          <a:avLst/>
        </a:prstGeom>
      </xdr:spPr>
    </xdr:pic>
    <xdr:clientData/>
  </xdr:twoCellAnchor>
  <xdr:twoCellAnchor editAs="oneCell">
    <xdr:from>
      <xdr:col>4</xdr:col>
      <xdr:colOff>871537</xdr:colOff>
      <xdr:row>58</xdr:row>
      <xdr:rowOff>127887</xdr:rowOff>
    </xdr:from>
    <xdr:to>
      <xdr:col>5</xdr:col>
      <xdr:colOff>95251</xdr:colOff>
      <xdr:row>58</xdr:row>
      <xdr:rowOff>1703387</xdr:rowOff>
    </xdr:to>
    <xdr:pic>
      <xdr:nvPicPr>
        <xdr:cNvPr id="14" name="Picture 13">
          <a:extLst>
            <a:ext uri="{FF2B5EF4-FFF2-40B4-BE49-F238E27FC236}">
              <a16:creationId xmlns:a16="http://schemas.microsoft.com/office/drawing/2014/main" id="{8E9CCB9C-35D2-46B3-8E23-10712C2C85E4}"/>
            </a:ext>
          </a:extLst>
        </xdr:cNvPr>
        <xdr:cNvPicPr>
          <a:picLocks noChangeAspect="1"/>
        </xdr:cNvPicPr>
      </xdr:nvPicPr>
      <xdr:blipFill rotWithShape="1">
        <a:blip xmlns:r="http://schemas.openxmlformats.org/officeDocument/2006/relationships" r:embed="rId65"/>
        <a:srcRect l="6172" t="6224" r="6070" b="4366"/>
        <a:stretch/>
      </xdr:blipFill>
      <xdr:spPr>
        <a:xfrm>
          <a:off x="5253037" y="96108137"/>
          <a:ext cx="811214" cy="1575500"/>
        </a:xfrm>
        <a:prstGeom prst="rect">
          <a:avLst/>
        </a:prstGeom>
      </xdr:spPr>
    </xdr:pic>
    <xdr:clientData/>
  </xdr:twoCellAnchor>
  <xdr:oneCellAnchor>
    <xdr:from>
      <xdr:col>4</xdr:col>
      <xdr:colOff>735010</xdr:colOff>
      <xdr:row>81</xdr:row>
      <xdr:rowOff>73024</xdr:rowOff>
    </xdr:from>
    <xdr:ext cx="1281114" cy="1370164"/>
    <xdr:pic>
      <xdr:nvPicPr>
        <xdr:cNvPr id="74" name="Picture 20">
          <a:extLst>
            <a:ext uri="{FF2B5EF4-FFF2-40B4-BE49-F238E27FC236}">
              <a16:creationId xmlns:a16="http://schemas.microsoft.com/office/drawing/2014/main" id="{58F1BFE0-5B2B-41EF-A9CE-6C01857E1BC7}"/>
            </a:ext>
          </a:extLst>
        </xdr:cNvPr>
        <xdr:cNvPicPr>
          <a:picLocks noChangeAspect="1"/>
        </xdr:cNvPicPr>
      </xdr:nvPicPr>
      <xdr:blipFill>
        <a:blip xmlns:r="http://schemas.openxmlformats.org/officeDocument/2006/relationships" r:embed="rId66"/>
        <a:stretch>
          <a:fillRect/>
        </a:stretch>
      </xdr:blipFill>
      <xdr:spPr>
        <a:xfrm>
          <a:off x="5116510" y="102736649"/>
          <a:ext cx="1281114" cy="1370164"/>
        </a:xfrm>
        <a:prstGeom prst="rect">
          <a:avLst/>
        </a:prstGeom>
      </xdr:spPr>
    </xdr:pic>
    <xdr:clientData/>
  </xdr:oneCellAnchor>
  <xdr:oneCellAnchor>
    <xdr:from>
      <xdr:col>4</xdr:col>
      <xdr:colOff>474659</xdr:colOff>
      <xdr:row>80</xdr:row>
      <xdr:rowOff>52387</xdr:rowOff>
    </xdr:from>
    <xdr:ext cx="1968954" cy="1508125"/>
    <xdr:pic>
      <xdr:nvPicPr>
        <xdr:cNvPr id="76" name="Picture 50">
          <a:extLst>
            <a:ext uri="{FF2B5EF4-FFF2-40B4-BE49-F238E27FC236}">
              <a16:creationId xmlns:a16="http://schemas.microsoft.com/office/drawing/2014/main" id="{BC249ED2-7AA3-4675-905F-06FBABCD273C}"/>
            </a:ext>
          </a:extLst>
        </xdr:cNvPr>
        <xdr:cNvPicPr>
          <a:picLocks noChangeAspect="1"/>
        </xdr:cNvPicPr>
      </xdr:nvPicPr>
      <xdr:blipFill rotWithShape="1">
        <a:blip xmlns:r="http://schemas.openxmlformats.org/officeDocument/2006/relationships" r:embed="rId67"/>
        <a:srcRect t="10954" b="11251"/>
        <a:stretch/>
      </xdr:blipFill>
      <xdr:spPr>
        <a:xfrm>
          <a:off x="4856159" y="101017387"/>
          <a:ext cx="1968954" cy="1508125"/>
        </a:xfrm>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B923DC-4D6C-464C-BC6C-5B11FE3E9B38}">
  <sheetPr>
    <pageSetUpPr fitToPage="1"/>
  </sheetPr>
  <dimension ref="A1:T77"/>
  <sheetViews>
    <sheetView tabSelected="1" zoomScale="70" zoomScaleNormal="70" workbookViewId="0">
      <selection activeCell="P33" sqref="P33"/>
    </sheetView>
  </sheetViews>
  <sheetFormatPr defaultColWidth="8.59765625" defaultRowHeight="12.75" x14ac:dyDescent="0.35"/>
  <cols>
    <col min="1" max="1" width="9.33203125" customWidth="1"/>
    <col min="2" max="2" width="18.19921875" customWidth="1"/>
    <col min="3" max="3" width="16.19921875" hidden="1" customWidth="1"/>
    <col min="4" max="4" width="22.59765625" customWidth="1"/>
    <col min="5" max="5" width="22.1328125" customWidth="1"/>
    <col min="6" max="6" width="17" customWidth="1"/>
    <col min="7" max="7" width="48.9296875" customWidth="1"/>
    <col min="8" max="8" width="39.73046875" customWidth="1"/>
    <col min="9" max="9" width="22.53125" customWidth="1"/>
    <col min="10" max="10" width="16.1328125" customWidth="1"/>
    <col min="11" max="12" width="13.73046875" customWidth="1"/>
    <col min="13" max="13" width="0.86328125" customWidth="1"/>
    <col min="14" max="14" width="4.86328125" customWidth="1"/>
    <col min="15" max="15" width="0.86328125" customWidth="1"/>
    <col min="16" max="16" width="13.73046875" customWidth="1"/>
    <col min="17" max="17" width="15.73046875" customWidth="1"/>
  </cols>
  <sheetData>
    <row r="1" spans="1:20" ht="24.75" customHeight="1" x14ac:dyDescent="0.55000000000000004">
      <c r="A1" s="4"/>
      <c r="B1" s="5"/>
      <c r="C1" s="5"/>
      <c r="D1" s="24"/>
      <c r="E1" s="5"/>
      <c r="F1" s="5"/>
      <c r="G1" s="5"/>
      <c r="H1" s="5"/>
      <c r="I1" s="5"/>
      <c r="J1" s="5"/>
      <c r="M1" s="9"/>
      <c r="O1" s="9"/>
      <c r="P1" s="68" t="s">
        <v>30</v>
      </c>
      <c r="Q1" s="9"/>
    </row>
    <row r="2" spans="1:20" ht="24.75" customHeight="1" x14ac:dyDescent="0.55000000000000004">
      <c r="A2" s="4"/>
      <c r="B2" s="5"/>
      <c r="C2" s="5"/>
      <c r="D2" s="24"/>
      <c r="E2" s="5"/>
      <c r="F2" s="5"/>
      <c r="G2" s="5"/>
      <c r="H2" s="5"/>
      <c r="I2" s="5"/>
      <c r="J2" s="5"/>
      <c r="K2" s="10"/>
      <c r="L2" s="10"/>
      <c r="M2" s="10"/>
      <c r="N2" s="10"/>
      <c r="O2" s="10"/>
      <c r="P2" s="68" t="s">
        <v>76</v>
      </c>
      <c r="Q2" s="10"/>
    </row>
    <row r="3" spans="1:20" ht="15.75" customHeight="1" x14ac:dyDescent="0.4">
      <c r="A3" s="3" t="s">
        <v>0</v>
      </c>
      <c r="D3" s="1"/>
      <c r="O3" s="11"/>
      <c r="P3" s="69" t="s">
        <v>154</v>
      </c>
      <c r="Q3" s="11"/>
      <c r="R3" s="11"/>
    </row>
    <row r="4" spans="1:20" ht="15.75" customHeight="1" x14ac:dyDescent="0.45">
      <c r="A4" s="23"/>
      <c r="B4" s="24"/>
      <c r="C4" s="24"/>
      <c r="D4" s="24"/>
      <c r="E4" s="24"/>
      <c r="F4" s="24"/>
      <c r="G4" s="24"/>
      <c r="H4" s="24"/>
      <c r="I4" s="24"/>
      <c r="J4" s="24"/>
      <c r="K4" s="24"/>
      <c r="L4" s="24"/>
      <c r="M4" s="24"/>
      <c r="N4" s="11"/>
      <c r="O4" s="11"/>
      <c r="P4" s="11"/>
      <c r="Q4" s="11"/>
      <c r="R4" s="11"/>
      <c r="S4" s="8"/>
      <c r="T4" s="8"/>
    </row>
    <row r="5" spans="1:20" ht="12" customHeight="1" x14ac:dyDescent="0.45">
      <c r="A5" s="19"/>
      <c r="B5" s="20"/>
      <c r="C5" s="20"/>
      <c r="D5" s="20"/>
      <c r="E5" s="20"/>
      <c r="F5" s="20"/>
      <c r="G5" s="20"/>
      <c r="H5" s="20"/>
      <c r="I5" s="20"/>
      <c r="J5" s="20"/>
      <c r="K5" s="20"/>
      <c r="L5" s="20"/>
      <c r="M5" s="20"/>
      <c r="N5" s="21"/>
      <c r="O5" s="21"/>
      <c r="P5" s="21"/>
      <c r="Q5" s="11"/>
      <c r="R5" s="11"/>
      <c r="S5" s="8"/>
      <c r="T5" s="8"/>
    </row>
    <row r="6" spans="1:20" ht="5.25" customHeight="1" x14ac:dyDescent="0.35">
      <c r="A6" s="2"/>
      <c r="B6" s="2"/>
      <c r="C6" s="2"/>
      <c r="D6" s="2"/>
      <c r="E6" s="2"/>
      <c r="F6" s="2"/>
      <c r="G6" s="2"/>
      <c r="H6" s="2"/>
      <c r="I6" s="2"/>
      <c r="J6" s="2"/>
      <c r="K6" s="2"/>
      <c r="L6" s="2"/>
      <c r="M6" s="2"/>
      <c r="N6" s="2"/>
      <c r="O6" s="2"/>
      <c r="P6" s="2"/>
      <c r="Q6" s="1"/>
      <c r="R6" s="1"/>
    </row>
    <row r="7" spans="1:20" ht="18" customHeight="1" x14ac:dyDescent="0.4">
      <c r="A7" s="62" t="s">
        <v>449</v>
      </c>
      <c r="B7" s="40"/>
      <c r="C7" s="40"/>
      <c r="D7" s="25"/>
      <c r="E7" s="40"/>
      <c r="F7" s="40"/>
      <c r="G7" s="40"/>
      <c r="H7" s="40"/>
      <c r="I7" s="40"/>
      <c r="J7" s="40"/>
      <c r="K7" s="40"/>
      <c r="L7" s="40"/>
      <c r="M7" s="40"/>
      <c r="N7" s="40"/>
      <c r="O7" s="40"/>
      <c r="P7" s="40"/>
      <c r="Q7" s="1"/>
      <c r="R7" s="1"/>
    </row>
    <row r="8" spans="1:20" ht="6.7" customHeight="1" x14ac:dyDescent="0.35">
      <c r="A8" s="63"/>
      <c r="B8" s="63"/>
      <c r="C8" s="63"/>
      <c r="D8" s="63"/>
      <c r="E8" s="63"/>
      <c r="F8" s="63"/>
      <c r="G8" s="63"/>
      <c r="H8" s="63"/>
      <c r="I8" s="63"/>
      <c r="J8" s="63"/>
      <c r="K8" s="63"/>
      <c r="L8" s="63"/>
      <c r="M8" s="63"/>
      <c r="N8" s="63"/>
      <c r="O8" s="63"/>
      <c r="P8" s="63"/>
      <c r="Q8" s="1"/>
      <c r="R8" s="1"/>
    </row>
    <row r="9" spans="1:20" ht="13.5" x14ac:dyDescent="0.45">
      <c r="A9" s="64" t="s">
        <v>3</v>
      </c>
      <c r="B9" s="65" t="s">
        <v>1</v>
      </c>
      <c r="C9" s="65"/>
      <c r="D9" s="65" t="s">
        <v>19</v>
      </c>
      <c r="E9" s="180" t="s">
        <v>33</v>
      </c>
      <c r="F9" s="181"/>
      <c r="G9" s="65" t="s">
        <v>7</v>
      </c>
      <c r="H9" s="65" t="s">
        <v>8</v>
      </c>
      <c r="I9" s="65" t="s">
        <v>31</v>
      </c>
      <c r="J9" s="65" t="s">
        <v>32</v>
      </c>
      <c r="K9" s="66" t="s">
        <v>18</v>
      </c>
      <c r="L9" s="66" t="s">
        <v>23</v>
      </c>
      <c r="M9" s="67"/>
      <c r="N9" s="66" t="s">
        <v>4</v>
      </c>
      <c r="O9" s="67"/>
      <c r="P9" s="66" t="s">
        <v>5</v>
      </c>
      <c r="Q9" s="6"/>
    </row>
    <row r="10" spans="1:20" ht="5" customHeight="1" x14ac:dyDescent="0.45">
      <c r="A10" s="6"/>
      <c r="D10" s="1"/>
      <c r="G10" s="6"/>
      <c r="H10" s="6"/>
      <c r="I10" s="6"/>
      <c r="J10" s="6"/>
      <c r="K10" s="7"/>
      <c r="L10" s="7"/>
      <c r="M10" s="7"/>
      <c r="N10" s="7"/>
      <c r="O10" s="7"/>
      <c r="P10" s="7"/>
      <c r="Q10" s="7"/>
    </row>
    <row r="11" spans="1:20" s="41" customFormat="1" ht="167.75" customHeight="1" x14ac:dyDescent="0.35">
      <c r="A11" s="51" t="s">
        <v>150</v>
      </c>
      <c r="B11" s="80" t="s">
        <v>117</v>
      </c>
      <c r="C11" s="53"/>
      <c r="D11" s="95" t="s">
        <v>145</v>
      </c>
      <c r="E11" s="186"/>
      <c r="F11" s="187"/>
      <c r="G11" s="106" t="s">
        <v>225</v>
      </c>
      <c r="H11" s="110" t="s">
        <v>28</v>
      </c>
      <c r="I11" s="153"/>
      <c r="J11" s="153"/>
      <c r="K11" s="155">
        <v>0</v>
      </c>
      <c r="L11" s="155">
        <v>0</v>
      </c>
      <c r="M11" s="82"/>
      <c r="N11" s="83">
        <v>8</v>
      </c>
      <c r="O11" s="82"/>
      <c r="P11" s="157">
        <f t="shared" ref="P11" si="0">SUM(L11)*(N11)</f>
        <v>0</v>
      </c>
      <c r="Q11" s="42"/>
    </row>
    <row r="12" spans="1:20" s="28" customFormat="1" ht="186.7" customHeight="1" x14ac:dyDescent="0.35">
      <c r="A12" s="56" t="s">
        <v>66</v>
      </c>
      <c r="B12" s="49" t="s">
        <v>26</v>
      </c>
      <c r="C12" s="57"/>
      <c r="D12" s="95" t="s">
        <v>131</v>
      </c>
      <c r="E12" s="182"/>
      <c r="F12" s="183"/>
      <c r="G12" s="106" t="s">
        <v>219</v>
      </c>
      <c r="H12" s="110" t="s">
        <v>221</v>
      </c>
      <c r="I12" s="153"/>
      <c r="J12" s="153"/>
      <c r="K12" s="155">
        <v>0</v>
      </c>
      <c r="L12" s="155">
        <v>0</v>
      </c>
      <c r="M12" s="48"/>
      <c r="N12" s="58">
        <v>6</v>
      </c>
      <c r="O12" s="48"/>
      <c r="P12" s="156">
        <f t="shared" ref="P12" si="1">SUM(L12)*(N12)</f>
        <v>0</v>
      </c>
      <c r="Q12" s="38"/>
    </row>
    <row r="13" spans="1:20" s="28" customFormat="1" ht="200.65" customHeight="1" x14ac:dyDescent="0.35">
      <c r="A13" s="56" t="s">
        <v>118</v>
      </c>
      <c r="B13" s="49" t="s">
        <v>26</v>
      </c>
      <c r="C13" s="57"/>
      <c r="D13" s="95" t="s">
        <v>132</v>
      </c>
      <c r="E13" s="182"/>
      <c r="F13" s="183"/>
      <c r="G13" s="106" t="s">
        <v>220</v>
      </c>
      <c r="H13" s="110" t="s">
        <v>221</v>
      </c>
      <c r="I13" s="153"/>
      <c r="J13" s="153"/>
      <c r="K13" s="155">
        <v>0</v>
      </c>
      <c r="L13" s="155">
        <v>0</v>
      </c>
      <c r="M13" s="48"/>
      <c r="N13" s="58">
        <v>4</v>
      </c>
      <c r="O13" s="48"/>
      <c r="P13" s="156">
        <f t="shared" ref="P13" si="2">SUM(L13)*(N13)</f>
        <v>0</v>
      </c>
      <c r="Q13" s="38"/>
    </row>
    <row r="14" spans="1:20" ht="227.35" customHeight="1" x14ac:dyDescent="0.35">
      <c r="A14" s="56" t="s">
        <v>159</v>
      </c>
      <c r="B14" s="59" t="s">
        <v>82</v>
      </c>
      <c r="C14" s="87"/>
      <c r="D14" s="95" t="s">
        <v>63</v>
      </c>
      <c r="E14" s="182"/>
      <c r="F14" s="183"/>
      <c r="G14" s="47" t="s">
        <v>235</v>
      </c>
      <c r="H14" s="47" t="s">
        <v>222</v>
      </c>
      <c r="I14" s="154"/>
      <c r="J14" s="154"/>
      <c r="K14" s="155">
        <v>0</v>
      </c>
      <c r="L14" s="155">
        <v>0</v>
      </c>
      <c r="M14" s="84"/>
      <c r="N14" s="85">
        <v>10</v>
      </c>
      <c r="O14" s="84"/>
      <c r="P14" s="157">
        <f>SUM(L14)*(N14)</f>
        <v>0</v>
      </c>
      <c r="Q14" s="86"/>
    </row>
    <row r="15" spans="1:20" s="28" customFormat="1" ht="188.35" customHeight="1" x14ac:dyDescent="0.35">
      <c r="A15" s="56" t="s">
        <v>67</v>
      </c>
      <c r="B15" s="49" t="s">
        <v>119</v>
      </c>
      <c r="C15" s="57"/>
      <c r="D15" s="95" t="s">
        <v>135</v>
      </c>
      <c r="E15" s="184"/>
      <c r="F15" s="185"/>
      <c r="G15" s="98" t="s">
        <v>240</v>
      </c>
      <c r="H15" s="110" t="s">
        <v>209</v>
      </c>
      <c r="I15" s="153"/>
      <c r="J15" s="153"/>
      <c r="K15" s="155">
        <v>0</v>
      </c>
      <c r="L15" s="155">
        <v>0</v>
      </c>
      <c r="M15" s="48"/>
      <c r="N15" s="58">
        <v>16</v>
      </c>
      <c r="O15" s="48"/>
      <c r="P15" s="156">
        <f t="shared" ref="P15:P19" si="3">SUM(L15)*(N15)</f>
        <v>0</v>
      </c>
      <c r="Q15" s="38"/>
    </row>
    <row r="16" spans="1:20" s="28" customFormat="1" ht="171.4" customHeight="1" x14ac:dyDescent="0.35">
      <c r="A16" s="56" t="s">
        <v>158</v>
      </c>
      <c r="B16" s="59" t="s">
        <v>74</v>
      </c>
      <c r="C16" s="59"/>
      <c r="D16" s="95" t="s">
        <v>136</v>
      </c>
      <c r="E16" s="182"/>
      <c r="F16" s="183"/>
      <c r="G16" s="98" t="s">
        <v>241</v>
      </c>
      <c r="H16" s="47" t="s">
        <v>242</v>
      </c>
      <c r="I16" s="154"/>
      <c r="J16" s="154"/>
      <c r="K16" s="155">
        <v>0</v>
      </c>
      <c r="L16" s="155">
        <v>0</v>
      </c>
      <c r="M16" s="48"/>
      <c r="N16" s="58">
        <v>3</v>
      </c>
      <c r="O16" s="48"/>
      <c r="P16" s="156">
        <f>SUM(L16)*(N16)</f>
        <v>0</v>
      </c>
      <c r="Q16" s="38"/>
    </row>
    <row r="17" spans="1:20" s="28" customFormat="1" ht="190.35" customHeight="1" x14ac:dyDescent="0.35">
      <c r="A17" s="56" t="s">
        <v>437</v>
      </c>
      <c r="B17" s="59" t="s">
        <v>65</v>
      </c>
      <c r="C17" s="59"/>
      <c r="D17" s="95" t="s">
        <v>133</v>
      </c>
      <c r="E17" s="182"/>
      <c r="F17" s="183"/>
      <c r="G17" s="47" t="s">
        <v>299</v>
      </c>
      <c r="H17" s="47" t="s">
        <v>214</v>
      </c>
      <c r="I17" s="154"/>
      <c r="J17" s="154"/>
      <c r="K17" s="155">
        <v>0</v>
      </c>
      <c r="L17" s="155">
        <v>0</v>
      </c>
      <c r="M17" s="48"/>
      <c r="N17" s="58">
        <v>7</v>
      </c>
      <c r="O17" s="48"/>
      <c r="P17" s="156">
        <f>SUM(L17)*(N17)</f>
        <v>0</v>
      </c>
      <c r="Q17" s="38"/>
    </row>
    <row r="18" spans="1:20" s="28" customFormat="1" ht="157.05000000000001" customHeight="1" x14ac:dyDescent="0.35">
      <c r="A18" s="56" t="s">
        <v>438</v>
      </c>
      <c r="B18" s="59" t="s">
        <v>70</v>
      </c>
      <c r="C18" s="59"/>
      <c r="D18" s="95" t="s">
        <v>64</v>
      </c>
      <c r="E18" s="182"/>
      <c r="F18" s="183"/>
      <c r="G18" s="89" t="s">
        <v>389</v>
      </c>
      <c r="H18" s="47" t="s">
        <v>27</v>
      </c>
      <c r="I18" s="154"/>
      <c r="J18" s="154"/>
      <c r="K18" s="155">
        <v>0</v>
      </c>
      <c r="L18" s="155">
        <v>0</v>
      </c>
      <c r="M18" s="48"/>
      <c r="N18" s="58">
        <v>16</v>
      </c>
      <c r="O18" s="48"/>
      <c r="P18" s="156">
        <f>SUM(L18)*(N18)</f>
        <v>0</v>
      </c>
      <c r="Q18" s="38"/>
    </row>
    <row r="19" spans="1:20" s="28" customFormat="1" ht="93.7" customHeight="1" x14ac:dyDescent="0.35">
      <c r="A19" s="60" t="s">
        <v>68</v>
      </c>
      <c r="B19" s="61" t="s">
        <v>37</v>
      </c>
      <c r="C19" s="61"/>
      <c r="D19" s="96" t="s">
        <v>35</v>
      </c>
      <c r="E19" s="182"/>
      <c r="F19" s="183"/>
      <c r="G19" s="94" t="s">
        <v>224</v>
      </c>
      <c r="H19" s="94" t="s">
        <v>27</v>
      </c>
      <c r="I19" s="169"/>
      <c r="J19" s="169"/>
      <c r="K19" s="155">
        <v>0</v>
      </c>
      <c r="L19" s="155">
        <v>0</v>
      </c>
      <c r="M19" s="48"/>
      <c r="N19" s="58">
        <v>1</v>
      </c>
      <c r="O19" s="48"/>
      <c r="P19" s="156">
        <f t="shared" si="3"/>
        <v>0</v>
      </c>
      <c r="Q19" s="38"/>
    </row>
    <row r="20" spans="1:20" s="28" customFormat="1" ht="177.7" customHeight="1" x14ac:dyDescent="0.35">
      <c r="A20" s="56" t="s">
        <v>69</v>
      </c>
      <c r="B20" s="59" t="s">
        <v>37</v>
      </c>
      <c r="C20" s="59"/>
      <c r="D20" s="95" t="s">
        <v>38</v>
      </c>
      <c r="E20" s="182"/>
      <c r="F20" s="183"/>
      <c r="G20" s="47" t="s">
        <v>200</v>
      </c>
      <c r="H20" s="47" t="s">
        <v>27</v>
      </c>
      <c r="I20" s="154"/>
      <c r="J20" s="154"/>
      <c r="K20" s="155">
        <v>0</v>
      </c>
      <c r="L20" s="155">
        <v>0</v>
      </c>
      <c r="M20" s="48"/>
      <c r="N20" s="58">
        <v>4</v>
      </c>
      <c r="O20" s="48"/>
      <c r="P20" s="156">
        <f t="shared" ref="P20" si="4">SUM(L20)*(N20)</f>
        <v>0</v>
      </c>
      <c r="Q20" s="38"/>
    </row>
    <row r="21" spans="1:20" s="28" customFormat="1" ht="177.7" customHeight="1" x14ac:dyDescent="0.35">
      <c r="A21" s="56" t="s">
        <v>170</v>
      </c>
      <c r="B21" s="59" t="s">
        <v>37</v>
      </c>
      <c r="C21" s="59"/>
      <c r="D21" s="95" t="s">
        <v>171</v>
      </c>
      <c r="E21" s="92"/>
      <c r="F21" s="93"/>
      <c r="G21" s="47" t="s">
        <v>198</v>
      </c>
      <c r="H21" s="89" t="s">
        <v>27</v>
      </c>
      <c r="I21" s="154"/>
      <c r="J21" s="154"/>
      <c r="K21" s="155">
        <v>0</v>
      </c>
      <c r="L21" s="155">
        <v>0</v>
      </c>
      <c r="M21" s="48"/>
      <c r="N21" s="58">
        <v>2</v>
      </c>
      <c r="O21" s="48"/>
      <c r="P21" s="156">
        <f>SUM(L21)*(N21)</f>
        <v>0</v>
      </c>
      <c r="Q21" s="38"/>
    </row>
    <row r="22" spans="1:20" s="28" customFormat="1" ht="158.35" customHeight="1" x14ac:dyDescent="0.35">
      <c r="A22" s="56" t="s">
        <v>73</v>
      </c>
      <c r="B22" s="59" t="s">
        <v>72</v>
      </c>
      <c r="C22" s="59"/>
      <c r="D22" s="95" t="s">
        <v>436</v>
      </c>
      <c r="E22" s="182"/>
      <c r="F22" s="183"/>
      <c r="G22" s="47" t="s">
        <v>211</v>
      </c>
      <c r="H22" s="47" t="s">
        <v>210</v>
      </c>
      <c r="I22" s="154"/>
      <c r="J22" s="154"/>
      <c r="K22" s="155">
        <v>0</v>
      </c>
      <c r="L22" s="155">
        <v>0</v>
      </c>
      <c r="M22" s="48"/>
      <c r="N22" s="58">
        <v>2</v>
      </c>
      <c r="O22" s="48"/>
      <c r="P22" s="156">
        <f>SUM(L22)*(N22)</f>
        <v>0</v>
      </c>
      <c r="Q22" s="38"/>
    </row>
    <row r="23" spans="1:20" s="28" customFormat="1" ht="135.4" customHeight="1" x14ac:dyDescent="0.35">
      <c r="A23" s="56" t="s">
        <v>71</v>
      </c>
      <c r="B23" s="59" t="s">
        <v>43</v>
      </c>
      <c r="C23" s="59"/>
      <c r="D23" s="95" t="s">
        <v>446</v>
      </c>
      <c r="E23" s="182"/>
      <c r="F23" s="183"/>
      <c r="G23" s="47" t="s">
        <v>208</v>
      </c>
      <c r="H23" s="47" t="s">
        <v>210</v>
      </c>
      <c r="I23" s="154"/>
      <c r="J23" s="154"/>
      <c r="K23" s="155">
        <v>0</v>
      </c>
      <c r="L23" s="155">
        <v>0</v>
      </c>
      <c r="M23" s="48"/>
      <c r="N23" s="58">
        <v>2</v>
      </c>
      <c r="O23" s="48"/>
      <c r="P23" s="156">
        <f>SUM(L23)*(N23)</f>
        <v>0</v>
      </c>
      <c r="Q23" s="38"/>
    </row>
    <row r="24" spans="1:20" s="28" customFormat="1" ht="144.75" customHeight="1" x14ac:dyDescent="0.35">
      <c r="A24" s="56" t="s">
        <v>151</v>
      </c>
      <c r="B24" s="47" t="s">
        <v>152</v>
      </c>
      <c r="C24" s="50"/>
      <c r="D24" s="95" t="s">
        <v>130</v>
      </c>
      <c r="E24" s="182"/>
      <c r="F24" s="183"/>
      <c r="G24" s="47" t="s">
        <v>134</v>
      </c>
      <c r="H24" s="47" t="s">
        <v>140</v>
      </c>
      <c r="I24" s="154"/>
      <c r="J24" s="154"/>
      <c r="K24" s="155">
        <v>0</v>
      </c>
      <c r="L24" s="155">
        <v>0</v>
      </c>
      <c r="M24" s="48"/>
      <c r="N24" s="58">
        <v>38</v>
      </c>
      <c r="O24" s="48"/>
      <c r="P24" s="156">
        <f t="shared" ref="P24:P26" si="5">SUM(L24)*(N24)</f>
        <v>0</v>
      </c>
      <c r="Q24" s="38"/>
    </row>
    <row r="25" spans="1:20" s="28" customFormat="1" ht="144.75" customHeight="1" x14ac:dyDescent="0.35">
      <c r="A25" s="56" t="s">
        <v>141</v>
      </c>
      <c r="B25" s="47" t="s">
        <v>143</v>
      </c>
      <c r="C25" s="50"/>
      <c r="D25" s="95" t="s">
        <v>35</v>
      </c>
      <c r="E25" s="92"/>
      <c r="F25" s="93"/>
      <c r="G25" s="47" t="s">
        <v>149</v>
      </c>
      <c r="H25" s="47" t="s">
        <v>147</v>
      </c>
      <c r="I25" s="154"/>
      <c r="J25" s="154"/>
      <c r="K25" s="155">
        <v>0</v>
      </c>
      <c r="L25" s="155">
        <v>0</v>
      </c>
      <c r="M25" s="48"/>
      <c r="N25" s="58">
        <v>1</v>
      </c>
      <c r="O25" s="48"/>
      <c r="P25" s="156">
        <f t="shared" si="5"/>
        <v>0</v>
      </c>
      <c r="Q25" s="38"/>
    </row>
    <row r="26" spans="1:20" s="28" customFormat="1" ht="144.75" customHeight="1" x14ac:dyDescent="0.35">
      <c r="A26" s="56" t="s">
        <v>142</v>
      </c>
      <c r="B26" s="47" t="s">
        <v>144</v>
      </c>
      <c r="C26" s="50"/>
      <c r="D26" s="95" t="s">
        <v>153</v>
      </c>
      <c r="E26" s="92"/>
      <c r="F26" s="93"/>
      <c r="G26" s="47" t="s">
        <v>148</v>
      </c>
      <c r="H26" s="47" t="s">
        <v>146</v>
      </c>
      <c r="I26" s="154"/>
      <c r="J26" s="154"/>
      <c r="K26" s="155">
        <v>0</v>
      </c>
      <c r="L26" s="155">
        <v>0</v>
      </c>
      <c r="M26" s="48"/>
      <c r="N26" s="58">
        <v>12</v>
      </c>
      <c r="O26" s="48"/>
      <c r="P26" s="156">
        <f t="shared" si="5"/>
        <v>0</v>
      </c>
      <c r="Q26" s="38"/>
    </row>
    <row r="27" spans="1:20" ht="5.25" customHeight="1" x14ac:dyDescent="0.45">
      <c r="A27" s="15"/>
      <c r="B27" s="16"/>
      <c r="C27" s="16"/>
      <c r="D27" s="16"/>
      <c r="E27" s="16"/>
      <c r="F27" s="17"/>
      <c r="G27" s="17"/>
      <c r="H27" s="7"/>
      <c r="I27" s="7"/>
      <c r="J27" s="7"/>
      <c r="P27" s="158"/>
    </row>
    <row r="28" spans="1:20" ht="12.75" customHeight="1" x14ac:dyDescent="0.45">
      <c r="A28" s="13" t="s">
        <v>2</v>
      </c>
      <c r="B28" s="13"/>
      <c r="C28" s="13"/>
      <c r="D28" s="13"/>
      <c r="E28" s="13"/>
      <c r="F28" s="14"/>
      <c r="G28" s="15"/>
      <c r="J28" s="40"/>
      <c r="K28" s="25"/>
      <c r="L28" s="25"/>
      <c r="M28" s="26"/>
      <c r="N28" s="70" t="s">
        <v>20</v>
      </c>
      <c r="O28" s="27"/>
      <c r="P28" s="159">
        <f>SUM(P11:P26)</f>
        <v>0</v>
      </c>
      <c r="Q28" s="11"/>
      <c r="R28" s="11"/>
      <c r="S28" s="8"/>
      <c r="T28" s="8"/>
    </row>
    <row r="29" spans="1:20" ht="5.25" customHeight="1" x14ac:dyDescent="0.45">
      <c r="A29" s="15"/>
      <c r="B29" s="16"/>
      <c r="C29" s="16"/>
      <c r="D29" s="16"/>
      <c r="E29" s="16"/>
      <c r="F29" s="17"/>
      <c r="G29" s="17"/>
      <c r="H29" s="7"/>
      <c r="I29" s="7"/>
      <c r="J29" s="71"/>
      <c r="K29" s="40"/>
      <c r="L29" s="40"/>
      <c r="M29" s="40"/>
      <c r="N29" s="40"/>
      <c r="O29" s="40"/>
      <c r="P29" s="160"/>
    </row>
    <row r="30" spans="1:20" x14ac:dyDescent="0.35">
      <c r="A30" s="16" t="s">
        <v>21</v>
      </c>
      <c r="B30" s="16"/>
      <c r="C30" s="16"/>
      <c r="D30" s="16"/>
      <c r="E30" s="16"/>
      <c r="F30" s="18"/>
      <c r="G30" s="18"/>
      <c r="J30" s="40"/>
      <c r="K30" s="40"/>
      <c r="L30" s="40"/>
      <c r="M30" s="40"/>
      <c r="N30" s="40"/>
      <c r="O30" s="40"/>
      <c r="P30" s="161"/>
    </row>
    <row r="31" spans="1:20" ht="14.25" customHeight="1" x14ac:dyDescent="0.45">
      <c r="A31" s="16" t="s">
        <v>22</v>
      </c>
      <c r="B31" s="16"/>
      <c r="C31" s="16"/>
      <c r="D31" s="16"/>
      <c r="E31" s="16"/>
      <c r="F31" s="16"/>
      <c r="H31" s="24"/>
      <c r="I31" s="24"/>
      <c r="J31" s="73"/>
      <c r="K31" s="25"/>
      <c r="L31" s="25"/>
      <c r="M31" s="26"/>
      <c r="N31" s="70" t="s">
        <v>34</v>
      </c>
      <c r="O31" s="27"/>
      <c r="P31" s="162" t="s">
        <v>75</v>
      </c>
      <c r="Q31" s="11"/>
      <c r="R31" s="11"/>
      <c r="S31" s="8"/>
      <c r="T31" s="8"/>
    </row>
    <row r="32" spans="1:20" ht="13.5" x14ac:dyDescent="0.45">
      <c r="A32" s="16"/>
      <c r="B32" s="16"/>
      <c r="C32" s="16"/>
      <c r="D32" s="16"/>
      <c r="E32" s="16"/>
      <c r="F32" s="16"/>
      <c r="J32" s="40"/>
      <c r="K32" s="25"/>
      <c r="L32" s="25"/>
      <c r="M32" s="26"/>
      <c r="N32" s="70" t="s">
        <v>9</v>
      </c>
      <c r="O32" s="27"/>
      <c r="P32" s="163">
        <f>SUM(P28)*0.05</f>
        <v>0</v>
      </c>
    </row>
    <row r="33" spans="1:20" ht="13.5" x14ac:dyDescent="0.45">
      <c r="J33" s="40"/>
      <c r="K33" s="25"/>
      <c r="L33" s="25"/>
      <c r="M33" s="26"/>
      <c r="N33" s="70" t="s">
        <v>6</v>
      </c>
      <c r="O33" s="27"/>
      <c r="P33" s="163">
        <f>SUM(P28)*0.07</f>
        <v>0</v>
      </c>
      <c r="Q33" s="40"/>
    </row>
    <row r="34" spans="1:20" ht="5.0999999999999996" customHeight="1" x14ac:dyDescent="0.45">
      <c r="A34" s="23"/>
      <c r="B34" s="24"/>
      <c r="C34" s="24"/>
      <c r="D34" s="24"/>
      <c r="E34" s="24"/>
      <c r="F34" s="24"/>
      <c r="G34" s="24"/>
      <c r="H34" s="24"/>
      <c r="I34" s="24"/>
      <c r="J34" s="73"/>
      <c r="K34" s="73"/>
      <c r="L34" s="73"/>
      <c r="M34" s="73"/>
      <c r="N34" s="74"/>
      <c r="O34" s="74"/>
      <c r="P34" s="164"/>
      <c r="Q34" s="11"/>
      <c r="R34" s="11"/>
      <c r="S34" s="8"/>
      <c r="T34" s="8"/>
    </row>
    <row r="35" spans="1:20" ht="13.5" x14ac:dyDescent="0.45">
      <c r="J35" s="40"/>
      <c r="K35" s="25"/>
      <c r="L35" s="25"/>
      <c r="M35" s="26"/>
      <c r="N35" s="70" t="s">
        <v>10</v>
      </c>
      <c r="O35" s="27"/>
      <c r="P35" s="163">
        <f>SUM(P28:P33)</f>
        <v>0</v>
      </c>
    </row>
    <row r="36" spans="1:20" ht="14.25" customHeight="1" x14ac:dyDescent="0.45">
      <c r="A36" s="23"/>
      <c r="B36" s="24"/>
      <c r="C36" s="24"/>
      <c r="D36" s="24"/>
      <c r="E36" s="24"/>
      <c r="F36" s="24"/>
      <c r="G36" s="24"/>
      <c r="H36" s="24"/>
      <c r="I36" s="24"/>
      <c r="J36" s="73"/>
      <c r="K36" s="73"/>
      <c r="L36" s="73"/>
      <c r="M36" s="73"/>
      <c r="N36" s="74"/>
      <c r="O36" s="74"/>
      <c r="P36" s="165"/>
      <c r="Q36" s="11"/>
      <c r="R36" s="11"/>
      <c r="S36" s="8"/>
      <c r="T36" s="8"/>
    </row>
    <row r="37" spans="1:20" ht="5.25" hidden="1" customHeight="1" x14ac:dyDescent="0.35">
      <c r="A37" s="22"/>
      <c r="B37" s="22"/>
      <c r="C37" s="22"/>
      <c r="D37" s="22"/>
      <c r="E37" s="22"/>
      <c r="F37" s="22"/>
      <c r="G37" s="22"/>
      <c r="H37" s="22"/>
      <c r="I37" s="22"/>
      <c r="J37" s="63"/>
      <c r="K37" s="63"/>
      <c r="L37" s="63"/>
      <c r="M37" s="63"/>
      <c r="N37" s="63"/>
      <c r="O37" s="63"/>
      <c r="P37" s="166"/>
      <c r="Q37" s="1"/>
      <c r="R37" s="1"/>
    </row>
    <row r="38" spans="1:20" ht="5.25" hidden="1" customHeight="1" x14ac:dyDescent="0.45">
      <c r="H38" s="7"/>
      <c r="I38" s="7"/>
      <c r="J38" s="71"/>
      <c r="K38" s="40"/>
      <c r="L38" s="40"/>
      <c r="M38" s="40"/>
      <c r="N38" s="40"/>
      <c r="O38" s="40"/>
      <c r="P38" s="160"/>
    </row>
    <row r="39" spans="1:20" ht="54.75" hidden="1" customHeight="1" x14ac:dyDescent="0.45">
      <c r="A39" s="34" t="s">
        <v>13</v>
      </c>
      <c r="B39" s="32" t="s">
        <v>14</v>
      </c>
      <c r="C39" s="32"/>
      <c r="D39" s="32" t="s">
        <v>11</v>
      </c>
      <c r="E39" s="32" t="s">
        <v>11</v>
      </c>
      <c r="F39" s="35" t="s">
        <v>12</v>
      </c>
      <c r="G39" s="31" t="s">
        <v>17</v>
      </c>
      <c r="H39" s="33" t="s">
        <v>15</v>
      </c>
      <c r="I39" s="33" t="s">
        <v>15</v>
      </c>
      <c r="J39" s="47" t="s">
        <v>15</v>
      </c>
      <c r="K39" s="76">
        <v>21500</v>
      </c>
      <c r="L39" s="76">
        <v>21500</v>
      </c>
      <c r="M39" s="48"/>
      <c r="N39" s="58">
        <v>1</v>
      </c>
      <c r="O39" s="48"/>
      <c r="P39" s="167">
        <f>SUM(L39)*(N39)</f>
        <v>21500</v>
      </c>
      <c r="Q39" s="7"/>
    </row>
    <row r="40" spans="1:20" ht="5.25" hidden="1" customHeight="1" x14ac:dyDescent="0.35">
      <c r="A40" s="22"/>
      <c r="B40" s="22"/>
      <c r="C40" s="22"/>
      <c r="D40" s="22"/>
      <c r="E40" s="22"/>
      <c r="F40" s="22"/>
      <c r="G40" s="22"/>
      <c r="H40" s="22"/>
      <c r="I40" s="22"/>
      <c r="J40" s="63"/>
      <c r="K40" s="63"/>
      <c r="L40" s="63"/>
      <c r="M40" s="63"/>
      <c r="N40" s="63"/>
      <c r="O40" s="63"/>
      <c r="P40" s="166"/>
      <c r="Q40" s="1"/>
      <c r="R40" s="1"/>
    </row>
    <row r="41" spans="1:20" ht="5.25" hidden="1" customHeight="1" x14ac:dyDescent="0.45">
      <c r="H41" s="7"/>
      <c r="I41" s="7"/>
      <c r="J41" s="71"/>
      <c r="K41" s="40"/>
      <c r="L41" s="40"/>
      <c r="M41" s="40"/>
      <c r="N41" s="40"/>
      <c r="O41" s="40"/>
      <c r="P41" s="160"/>
    </row>
    <row r="42" spans="1:20" ht="13.5" hidden="1" x14ac:dyDescent="0.45">
      <c r="J42" s="40"/>
      <c r="K42" s="25"/>
      <c r="L42" s="25"/>
      <c r="M42" s="26"/>
      <c r="N42" s="70" t="s">
        <v>16</v>
      </c>
      <c r="O42" s="27"/>
      <c r="P42" s="163">
        <f>SUM(P39)</f>
        <v>21500</v>
      </c>
    </row>
    <row r="43" spans="1:20" ht="14.25" hidden="1" customHeight="1" x14ac:dyDescent="0.45">
      <c r="A43" s="23"/>
      <c r="B43" s="24"/>
      <c r="C43" s="24"/>
      <c r="D43" s="24"/>
      <c r="E43" s="24"/>
      <c r="F43" s="24"/>
      <c r="G43" s="24"/>
      <c r="H43" s="24"/>
      <c r="I43" s="24"/>
      <c r="J43" s="73"/>
      <c r="K43" s="73"/>
      <c r="L43" s="73"/>
      <c r="M43" s="73"/>
      <c r="N43" s="74"/>
      <c r="O43" s="74"/>
      <c r="P43" s="165"/>
      <c r="Q43" s="11"/>
      <c r="R43" s="11"/>
      <c r="S43" s="8"/>
      <c r="T43" s="8"/>
    </row>
    <row r="44" spans="1:20" ht="13.5" x14ac:dyDescent="0.45">
      <c r="J44" s="40"/>
      <c r="K44" s="25"/>
      <c r="L44" s="25"/>
      <c r="M44" s="26"/>
      <c r="N44" s="70" t="s">
        <v>25</v>
      </c>
      <c r="O44" s="27"/>
      <c r="P44" s="168" t="s">
        <v>24</v>
      </c>
    </row>
    <row r="45" spans="1:20" x14ac:dyDescent="0.35">
      <c r="A45" s="1"/>
      <c r="B45" s="13"/>
      <c r="C45" s="13"/>
      <c r="D45" s="13"/>
      <c r="E45" s="13"/>
      <c r="F45" s="14"/>
      <c r="G45" s="15"/>
      <c r="H45" s="14"/>
      <c r="I45" s="14"/>
      <c r="J45" s="14"/>
      <c r="K45" s="15"/>
      <c r="L45" s="15"/>
    </row>
    <row r="46" spans="1:20" ht="7.5" customHeight="1" x14ac:dyDescent="0.35">
      <c r="A46" s="13"/>
      <c r="B46" s="16"/>
      <c r="C46" s="16"/>
      <c r="D46" s="16"/>
      <c r="E46" s="16"/>
      <c r="F46" s="16"/>
      <c r="G46" s="121"/>
      <c r="H46" s="121"/>
      <c r="I46" s="121"/>
      <c r="J46" s="121"/>
      <c r="K46" s="17"/>
      <c r="L46" s="17"/>
      <c r="M46" s="121"/>
      <c r="N46" s="17"/>
      <c r="O46" s="121"/>
      <c r="P46" s="17"/>
      <c r="Q46" s="15"/>
    </row>
    <row r="47" spans="1:20" x14ac:dyDescent="0.35">
      <c r="A47" s="16"/>
      <c r="B47" s="16"/>
      <c r="C47" s="16"/>
      <c r="D47" s="16"/>
      <c r="E47" s="16"/>
      <c r="F47" s="16"/>
    </row>
    <row r="48" spans="1:20" ht="1.5" customHeight="1" x14ac:dyDescent="0.35">
      <c r="A48" s="16"/>
    </row>
    <row r="49" spans="1:16" ht="3.75" customHeight="1" x14ac:dyDescent="0.35"/>
    <row r="50" spans="1:16" ht="5.25" customHeight="1" x14ac:dyDescent="0.35"/>
    <row r="51" spans="1:16" ht="3.75" hidden="1" customHeight="1" x14ac:dyDescent="0.35"/>
    <row r="52" spans="1:16" ht="3.75" hidden="1" customHeight="1" x14ac:dyDescent="0.35"/>
    <row r="53" spans="1:16" hidden="1" x14ac:dyDescent="0.35"/>
    <row r="54" spans="1:16" ht="3" customHeight="1" x14ac:dyDescent="0.35"/>
    <row r="55" spans="1:16" ht="15" customHeight="1" x14ac:dyDescent="0.4">
      <c r="A55" s="62" t="s">
        <v>448</v>
      </c>
      <c r="B55" s="40"/>
      <c r="C55" s="40"/>
      <c r="D55" s="25"/>
      <c r="E55" s="40"/>
      <c r="F55" s="40"/>
      <c r="G55" s="40"/>
      <c r="H55" s="40"/>
      <c r="I55" s="40"/>
      <c r="J55" s="40"/>
      <c r="K55" s="40"/>
      <c r="L55" s="40"/>
      <c r="M55" s="40"/>
      <c r="N55" s="40"/>
      <c r="O55" s="40"/>
      <c r="P55" s="40"/>
    </row>
    <row r="56" spans="1:16" x14ac:dyDescent="0.35">
      <c r="A56" s="63"/>
      <c r="B56" s="63"/>
      <c r="C56" s="63"/>
      <c r="D56" s="63"/>
      <c r="E56" s="63"/>
      <c r="F56" s="63"/>
      <c r="G56" s="63"/>
      <c r="H56" s="63"/>
      <c r="I56" s="63"/>
      <c r="J56" s="63"/>
      <c r="K56" s="63"/>
      <c r="L56" s="63"/>
      <c r="M56" s="63"/>
      <c r="N56" s="63"/>
      <c r="O56" s="63"/>
      <c r="P56" s="63"/>
    </row>
    <row r="57" spans="1:16" ht="13.5" x14ac:dyDescent="0.45">
      <c r="A57" s="148" t="s">
        <v>3</v>
      </c>
      <c r="B57" s="149" t="s">
        <v>1</v>
      </c>
      <c r="C57" s="149"/>
      <c r="D57" s="149" t="s">
        <v>19</v>
      </c>
      <c r="E57" s="178" t="s">
        <v>33</v>
      </c>
      <c r="F57" s="179"/>
      <c r="G57" s="149" t="s">
        <v>7</v>
      </c>
      <c r="H57" s="149" t="s">
        <v>8</v>
      </c>
      <c r="I57" s="65" t="s">
        <v>31</v>
      </c>
      <c r="J57" s="65" t="s">
        <v>32</v>
      </c>
      <c r="K57" s="66" t="s">
        <v>18</v>
      </c>
      <c r="L57" s="66" t="s">
        <v>23</v>
      </c>
      <c r="M57" s="67"/>
      <c r="N57" s="66" t="s">
        <v>4</v>
      </c>
      <c r="O57" s="67"/>
      <c r="P57" s="66" t="s">
        <v>5</v>
      </c>
    </row>
    <row r="58" spans="1:16" ht="169.5" customHeight="1" x14ac:dyDescent="0.35">
      <c r="A58" s="56" t="s">
        <v>137</v>
      </c>
      <c r="B58" s="59" t="s">
        <v>138</v>
      </c>
      <c r="C58" s="59"/>
      <c r="D58" s="150" t="s">
        <v>42</v>
      </c>
      <c r="E58" s="151"/>
      <c r="F58" s="113"/>
      <c r="G58" s="110" t="s">
        <v>139</v>
      </c>
      <c r="H58" s="47" t="s">
        <v>184</v>
      </c>
      <c r="I58" s="153"/>
      <c r="J58" s="154"/>
      <c r="K58" s="155">
        <v>0</v>
      </c>
      <c r="L58" s="155">
        <v>0</v>
      </c>
      <c r="M58" s="48"/>
      <c r="N58" s="58">
        <v>1</v>
      </c>
      <c r="O58" s="48"/>
      <c r="P58" s="156">
        <f t="shared" ref="P58" si="6">SUM(L58)*(N58)</f>
        <v>0</v>
      </c>
    </row>
    <row r="59" spans="1:16" ht="13.5" x14ac:dyDescent="0.45">
      <c r="A59" s="144"/>
      <c r="B59" s="145"/>
      <c r="C59" s="145"/>
      <c r="D59" s="146"/>
      <c r="E59" s="146"/>
      <c r="F59" s="146"/>
      <c r="G59" s="144"/>
      <c r="H59" s="147"/>
      <c r="J59" s="40"/>
      <c r="K59" s="25"/>
      <c r="L59" s="25"/>
      <c r="M59" s="26"/>
      <c r="N59" s="70" t="s">
        <v>20</v>
      </c>
      <c r="O59" s="27"/>
      <c r="P59" s="159">
        <f>SUM(P58)</f>
        <v>0</v>
      </c>
    </row>
    <row r="60" spans="1:16" ht="13.5" x14ac:dyDescent="0.45">
      <c r="A60" s="13" t="s">
        <v>2</v>
      </c>
      <c r="I60" s="7"/>
      <c r="J60" s="71"/>
      <c r="K60" s="40"/>
      <c r="L60" s="40"/>
      <c r="M60" s="40"/>
      <c r="N60" s="40"/>
      <c r="O60" s="40"/>
      <c r="P60" s="160"/>
    </row>
    <row r="61" spans="1:16" x14ac:dyDescent="0.35">
      <c r="B61" s="16"/>
      <c r="C61" s="16"/>
      <c r="D61" s="16"/>
      <c r="E61" s="16"/>
      <c r="F61" s="17"/>
      <c r="G61" s="17"/>
      <c r="H61" s="17"/>
      <c r="J61" s="40"/>
      <c r="K61" s="40"/>
      <c r="L61" s="40"/>
      <c r="M61" s="40"/>
      <c r="N61" s="40"/>
      <c r="O61" s="40"/>
      <c r="P61" s="161"/>
    </row>
    <row r="62" spans="1:16" ht="13.5" x14ac:dyDescent="0.45">
      <c r="A62" s="16" t="s">
        <v>21</v>
      </c>
      <c r="B62" s="16"/>
      <c r="C62" s="16"/>
      <c r="D62" s="16"/>
      <c r="E62" s="16"/>
      <c r="F62" s="16"/>
      <c r="G62" s="16"/>
      <c r="H62" s="16"/>
      <c r="I62" s="24"/>
      <c r="J62" s="73"/>
      <c r="K62" s="25"/>
      <c r="L62" s="25"/>
      <c r="M62" s="26"/>
      <c r="N62" s="70" t="s">
        <v>34</v>
      </c>
      <c r="O62" s="27"/>
      <c r="P62" s="162" t="s">
        <v>75</v>
      </c>
    </row>
    <row r="63" spans="1:16" ht="13.5" x14ac:dyDescent="0.45">
      <c r="A63" s="16" t="s">
        <v>22</v>
      </c>
      <c r="B63" s="16"/>
      <c r="C63" s="16"/>
      <c r="D63" s="16"/>
      <c r="E63" s="16"/>
      <c r="F63" s="16"/>
      <c r="G63" s="16"/>
      <c r="J63" s="40"/>
      <c r="K63" s="25"/>
      <c r="L63" s="25"/>
      <c r="M63" s="26"/>
      <c r="N63" s="70" t="s">
        <v>9</v>
      </c>
      <c r="O63" s="27"/>
      <c r="P63" s="163">
        <f>SUM(P59)*0.05</f>
        <v>0</v>
      </c>
    </row>
    <row r="64" spans="1:16" ht="13.5" x14ac:dyDescent="0.45">
      <c r="A64" s="16"/>
      <c r="B64" s="16"/>
      <c r="C64" s="16"/>
      <c r="D64" s="16"/>
      <c r="E64" s="16"/>
      <c r="F64" s="16"/>
      <c r="G64" s="16"/>
      <c r="J64" s="40"/>
      <c r="K64" s="25"/>
      <c r="L64" s="25"/>
      <c r="M64" s="26"/>
      <c r="N64" s="70" t="s">
        <v>6</v>
      </c>
      <c r="O64" s="27"/>
      <c r="P64" s="163">
        <f>SUM(P59)*0.07</f>
        <v>0</v>
      </c>
    </row>
    <row r="65" spans="1:16" ht="13.15" x14ac:dyDescent="0.4">
      <c r="I65" s="24"/>
      <c r="J65" s="73"/>
      <c r="K65" s="73"/>
      <c r="L65" s="73"/>
      <c r="M65" s="73"/>
      <c r="N65" s="74"/>
      <c r="O65" s="74"/>
      <c r="P65" s="164"/>
    </row>
    <row r="66" spans="1:16" ht="18.399999999999999" x14ac:dyDescent="0.45">
      <c r="A66" s="4"/>
      <c r="B66" s="5"/>
      <c r="C66" s="5"/>
      <c r="D66" s="5"/>
      <c r="E66" s="5"/>
      <c r="F66" s="5"/>
      <c r="G66" s="5"/>
      <c r="H66" s="5"/>
      <c r="J66" s="40"/>
      <c r="K66" s="25"/>
      <c r="L66" s="25"/>
      <c r="M66" s="26"/>
      <c r="N66" s="70" t="s">
        <v>10</v>
      </c>
      <c r="O66" s="27"/>
      <c r="P66" s="163">
        <f>SUM(P59:P64)</f>
        <v>0</v>
      </c>
    </row>
    <row r="67" spans="1:16" ht="11.65" customHeight="1" x14ac:dyDescent="0.4">
      <c r="I67" s="24"/>
      <c r="J67" s="73"/>
      <c r="K67" s="73"/>
      <c r="L67" s="73"/>
      <c r="M67" s="73"/>
      <c r="N67" s="74"/>
      <c r="O67" s="74"/>
      <c r="P67" s="165"/>
    </row>
    <row r="68" spans="1:16" ht="18.399999999999999" x14ac:dyDescent="0.45">
      <c r="A68" s="135"/>
      <c r="B68" s="136"/>
      <c r="C68" s="136"/>
      <c r="D68" s="136"/>
      <c r="E68" s="136"/>
      <c r="F68" s="136"/>
      <c r="G68" s="137"/>
      <c r="H68" s="136"/>
      <c r="J68" s="40"/>
      <c r="K68" s="25"/>
      <c r="L68" s="25"/>
      <c r="M68" s="26"/>
      <c r="N68" s="70" t="s">
        <v>25</v>
      </c>
      <c r="O68" s="27"/>
      <c r="P68" s="168" t="s">
        <v>24</v>
      </c>
    </row>
    <row r="69" spans="1:16" x14ac:dyDescent="0.35">
      <c r="A69" s="137"/>
      <c r="B69" s="137"/>
      <c r="C69" s="137"/>
      <c r="D69" s="137"/>
      <c r="E69" s="137"/>
      <c r="F69" s="137"/>
      <c r="G69" s="137"/>
      <c r="H69" s="137"/>
      <c r="I69" s="14"/>
      <c r="J69" s="14"/>
      <c r="K69" s="15"/>
      <c r="L69" s="15"/>
    </row>
    <row r="70" spans="1:16" ht="13.5" x14ac:dyDescent="0.35">
      <c r="A70" s="137"/>
      <c r="B70" s="137"/>
      <c r="C70" s="137"/>
      <c r="D70" s="137"/>
      <c r="E70" s="137"/>
      <c r="F70" s="137"/>
      <c r="G70" s="137"/>
      <c r="H70" s="137"/>
      <c r="I70" s="134"/>
      <c r="J70" s="123"/>
      <c r="K70" s="127"/>
      <c r="L70" s="127"/>
      <c r="M70" s="124"/>
      <c r="N70" s="125"/>
      <c r="O70" s="124"/>
      <c r="P70" s="127"/>
    </row>
    <row r="71" spans="1:16" x14ac:dyDescent="0.35">
      <c r="A71" s="137"/>
      <c r="B71" s="137"/>
      <c r="C71" s="137"/>
      <c r="D71" s="137"/>
      <c r="E71" s="137"/>
      <c r="F71" s="137"/>
      <c r="G71" s="137"/>
      <c r="H71" s="137"/>
      <c r="I71" s="137"/>
      <c r="J71" s="122"/>
      <c r="K71" s="122"/>
      <c r="L71" s="122"/>
      <c r="M71" s="122"/>
      <c r="N71" s="122"/>
      <c r="O71" s="122"/>
      <c r="P71" s="122"/>
    </row>
    <row r="72" spans="1:16" ht="13.5" x14ac:dyDescent="0.45">
      <c r="A72" s="137"/>
      <c r="B72" s="137"/>
      <c r="C72" s="137"/>
      <c r="D72" s="137"/>
      <c r="E72" s="137"/>
      <c r="F72" s="137"/>
      <c r="G72" s="137"/>
      <c r="H72" s="137"/>
      <c r="I72" s="138"/>
      <c r="J72" s="126"/>
      <c r="K72" s="122"/>
      <c r="L72" s="122"/>
      <c r="M72" s="122"/>
      <c r="N72" s="122"/>
      <c r="O72" s="122"/>
      <c r="P72" s="122"/>
    </row>
    <row r="73" spans="1:16" ht="13.5" x14ac:dyDescent="0.45">
      <c r="A73" s="137"/>
      <c r="B73" s="137"/>
      <c r="C73" s="137"/>
      <c r="D73" s="137"/>
      <c r="E73" s="137"/>
      <c r="F73" s="137"/>
      <c r="G73" s="137"/>
      <c r="H73" s="137"/>
      <c r="I73" s="137"/>
      <c r="J73" s="122"/>
      <c r="K73" s="128"/>
      <c r="L73" s="128"/>
      <c r="M73" s="129"/>
      <c r="N73" s="130"/>
      <c r="O73" s="129"/>
      <c r="P73" s="131"/>
    </row>
    <row r="74" spans="1:16" ht="18.399999999999999" x14ac:dyDescent="0.45">
      <c r="A74" s="135"/>
      <c r="B74" s="136"/>
      <c r="C74" s="136"/>
      <c r="D74" s="136"/>
      <c r="E74" s="136"/>
      <c r="F74" s="136"/>
      <c r="G74" s="136"/>
      <c r="H74" s="136"/>
      <c r="I74" s="136"/>
      <c r="J74" s="122"/>
      <c r="K74" s="122"/>
      <c r="L74" s="122"/>
      <c r="M74" s="122"/>
      <c r="N74" s="132"/>
      <c r="O74" s="132"/>
      <c r="P74" s="132"/>
    </row>
    <row r="75" spans="1:16" ht="13.5" x14ac:dyDescent="0.45">
      <c r="A75" s="137"/>
      <c r="B75" s="137"/>
      <c r="C75" s="137"/>
      <c r="D75" s="137"/>
      <c r="E75" s="137"/>
      <c r="F75" s="137"/>
      <c r="G75" s="137"/>
      <c r="H75" s="137"/>
      <c r="I75" s="137"/>
      <c r="J75" s="122"/>
      <c r="K75" s="128"/>
      <c r="L75" s="128"/>
      <c r="M75" s="129"/>
      <c r="N75" s="130"/>
      <c r="O75" s="129"/>
      <c r="P75" s="133"/>
    </row>
    <row r="76" spans="1:16" ht="13.15" x14ac:dyDescent="0.4">
      <c r="A76" s="137"/>
      <c r="B76" s="136"/>
      <c r="C76" s="136"/>
      <c r="D76" s="139"/>
      <c r="E76" s="136"/>
      <c r="F76" s="136"/>
      <c r="G76" s="136"/>
      <c r="H76" s="136"/>
      <c r="I76" s="140"/>
      <c r="J76" s="140"/>
      <c r="K76" s="141"/>
      <c r="L76" s="141"/>
      <c r="M76" s="137"/>
      <c r="N76" s="137"/>
      <c r="O76" s="137"/>
      <c r="P76" s="137"/>
    </row>
    <row r="77" spans="1:16" x14ac:dyDescent="0.35">
      <c r="A77" s="137"/>
      <c r="B77" s="137"/>
      <c r="C77" s="137"/>
      <c r="D77" s="137"/>
      <c r="E77" s="137"/>
      <c r="F77" s="137"/>
      <c r="G77" s="137"/>
      <c r="H77" s="137"/>
      <c r="I77" s="142"/>
      <c r="J77" s="142"/>
      <c r="K77" s="143"/>
      <c r="L77" s="143"/>
      <c r="M77" s="142"/>
      <c r="N77" s="143"/>
      <c r="O77" s="142"/>
      <c r="P77" s="143"/>
    </row>
  </sheetData>
  <sheetProtection algorithmName="SHA-512" hashValue="6SL4tOpijj3i8qUU/VqM8lfm1gA3SdAC9pkp8bJgonfC12LwmyTJLO9EAlldsQrHSmgrGbw4iJeZm0OeGDQMKg==" saltValue="v/N5nzqsh4CGYSVW1/J+5A==" spinCount="100000" sheet="1" objects="1" scenarios="1"/>
  <mergeCells count="15">
    <mergeCell ref="E57:F57"/>
    <mergeCell ref="E9:F9"/>
    <mergeCell ref="E14:F14"/>
    <mergeCell ref="E15:F15"/>
    <mergeCell ref="E16:F16"/>
    <mergeCell ref="E18:F18"/>
    <mergeCell ref="E19:F19"/>
    <mergeCell ref="E20:F20"/>
    <mergeCell ref="E22:F22"/>
    <mergeCell ref="E23:F23"/>
    <mergeCell ref="E17:F17"/>
    <mergeCell ref="E11:F11"/>
    <mergeCell ref="E12:F12"/>
    <mergeCell ref="E13:F13"/>
    <mergeCell ref="E24:F24"/>
  </mergeCells>
  <pageMargins left="0.7" right="0.7" top="0.75" bottom="0.75" header="0.3" footer="0.3"/>
  <pageSetup paperSize="3" scale="47" fitToHeight="0" orientation="portrait" r:id="rId1"/>
  <headerFooter scaleWithDoc="0" alignWithMargins="0">
    <oddFooter>&amp;C&amp;"Franklin Gothic Medium,Regular"&amp;9&amp;K5F5F5F 600&amp;10 east carmel drive   |   suite &amp;9 103&amp;10   |   carmel, indiana   |  &amp;9 46032 &amp;10  |   &amp;9&amp;KE5C414P&amp;K5F5F5F 317 . 502 . 6763  &amp;10 |   &amp;KE5C414mcgee&amp;K5F5F5Fdesignhouse.com</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7F4FDC-F743-4586-99B1-9E78782214D4}">
  <sheetPr>
    <pageSetUpPr fitToPage="1"/>
  </sheetPr>
  <dimension ref="A1:ET86"/>
  <sheetViews>
    <sheetView zoomScale="70" zoomScaleNormal="70" workbookViewId="0">
      <selection activeCell="P3" sqref="P3"/>
    </sheetView>
  </sheetViews>
  <sheetFormatPr defaultColWidth="8.59765625" defaultRowHeight="12.75" x14ac:dyDescent="0.35"/>
  <cols>
    <col min="1" max="1" width="7.9296875" customWidth="1"/>
    <col min="2" max="2" width="20.73046875" bestFit="1" customWidth="1"/>
    <col min="3" max="3" width="16.19921875" hidden="1" customWidth="1"/>
    <col min="4" max="4" width="37.9296875" bestFit="1" customWidth="1"/>
    <col min="5" max="5" width="22.1328125" customWidth="1"/>
    <col min="6" max="6" width="17" customWidth="1"/>
    <col min="7" max="7" width="48.86328125" bestFit="1" customWidth="1"/>
    <col min="8" max="8" width="39.59765625" bestFit="1" customWidth="1"/>
    <col min="9" max="9" width="22.53125" customWidth="1"/>
    <col min="10" max="10" width="16.1328125" customWidth="1"/>
    <col min="11" max="12" width="10.59765625" bestFit="1" customWidth="1"/>
    <col min="13" max="13" width="0.86328125" customWidth="1"/>
    <col min="14" max="14" width="3.3984375" bestFit="1" customWidth="1"/>
    <col min="15" max="15" width="2.19921875" bestFit="1" customWidth="1"/>
    <col min="16" max="16" width="13.265625" customWidth="1"/>
    <col min="17" max="17" width="15.73046875" customWidth="1"/>
  </cols>
  <sheetData>
    <row r="1" spans="1:20" ht="24.75" customHeight="1" x14ac:dyDescent="0.55000000000000004">
      <c r="A1" s="4"/>
      <c r="B1" s="5"/>
      <c r="C1" s="5"/>
      <c r="D1" s="24"/>
      <c r="E1" s="5"/>
      <c r="F1" s="5"/>
      <c r="G1" s="5"/>
      <c r="H1" s="5"/>
      <c r="I1" s="5"/>
      <c r="J1" s="5"/>
      <c r="M1" s="9"/>
      <c r="O1" s="9"/>
      <c r="P1" s="44" t="s">
        <v>30</v>
      </c>
      <c r="Q1" s="9"/>
    </row>
    <row r="2" spans="1:20" ht="24.75" customHeight="1" x14ac:dyDescent="0.55000000000000004">
      <c r="A2" s="4"/>
      <c r="B2" s="5"/>
      <c r="C2" s="5"/>
      <c r="D2" s="24"/>
      <c r="E2" s="5"/>
      <c r="F2" s="5"/>
      <c r="G2" s="5"/>
      <c r="H2" s="5"/>
      <c r="I2" s="5"/>
      <c r="J2" s="5"/>
      <c r="K2" s="10"/>
      <c r="L2" s="10"/>
      <c r="M2" s="10"/>
      <c r="N2" s="10"/>
      <c r="O2" s="10"/>
      <c r="P2" s="44" t="s">
        <v>78</v>
      </c>
      <c r="Q2" s="10"/>
    </row>
    <row r="3" spans="1:20" ht="15.75" customHeight="1" x14ac:dyDescent="0.4">
      <c r="A3" s="3" t="s">
        <v>0</v>
      </c>
      <c r="D3" s="1"/>
      <c r="O3" s="11"/>
      <c r="P3" s="43" t="s">
        <v>154</v>
      </c>
      <c r="Q3" s="11"/>
      <c r="R3" s="11"/>
    </row>
    <row r="4" spans="1:20" ht="15.75" customHeight="1" x14ac:dyDescent="0.45">
      <c r="A4" s="23"/>
      <c r="B4" s="24"/>
      <c r="C4" s="24"/>
      <c r="D4" s="24"/>
      <c r="E4" s="24"/>
      <c r="F4" s="24"/>
      <c r="G4" s="24"/>
      <c r="H4" s="24"/>
      <c r="I4" s="24"/>
      <c r="J4" s="24"/>
      <c r="K4" s="24"/>
      <c r="L4" s="24"/>
      <c r="M4" s="24"/>
      <c r="N4" s="11"/>
      <c r="O4" s="11"/>
      <c r="P4" s="11"/>
      <c r="Q4" s="11"/>
      <c r="R4" s="11"/>
      <c r="S4" s="8"/>
      <c r="T4" s="8"/>
    </row>
    <row r="5" spans="1:20" ht="12" customHeight="1" x14ac:dyDescent="0.45">
      <c r="A5" s="19"/>
      <c r="B5" s="20"/>
      <c r="C5" s="20"/>
      <c r="D5" s="20"/>
      <c r="E5" s="20"/>
      <c r="F5" s="20"/>
      <c r="G5" s="20"/>
      <c r="H5" s="20"/>
      <c r="I5" s="20"/>
      <c r="J5" s="20"/>
      <c r="K5" s="20"/>
      <c r="L5" s="20"/>
      <c r="M5" s="20"/>
      <c r="N5" s="21"/>
      <c r="O5" s="21"/>
      <c r="P5" s="21"/>
      <c r="Q5" s="11"/>
      <c r="R5" s="11"/>
      <c r="S5" s="8"/>
      <c r="T5" s="8"/>
    </row>
    <row r="6" spans="1:20" ht="5.25" customHeight="1" x14ac:dyDescent="0.35">
      <c r="A6" s="2"/>
      <c r="B6" s="2"/>
      <c r="C6" s="2"/>
      <c r="D6" s="2"/>
      <c r="E6" s="2"/>
      <c r="F6" s="2"/>
      <c r="G6" s="2"/>
      <c r="H6" s="2"/>
      <c r="I6" s="2"/>
      <c r="J6" s="2"/>
      <c r="K6" s="2"/>
      <c r="L6" s="2"/>
      <c r="M6" s="2"/>
      <c r="N6" s="2"/>
      <c r="O6" s="2"/>
      <c r="P6" s="2"/>
      <c r="Q6" s="1"/>
      <c r="R6" s="1"/>
    </row>
    <row r="7" spans="1:20" ht="18" customHeight="1" x14ac:dyDescent="0.4">
      <c r="A7" s="62" t="s">
        <v>450</v>
      </c>
      <c r="B7" s="40"/>
      <c r="C7" s="40"/>
      <c r="D7" s="25"/>
      <c r="E7" s="40"/>
      <c r="F7" s="40"/>
      <c r="G7" s="40"/>
      <c r="H7" s="40"/>
      <c r="I7" s="40"/>
      <c r="J7" s="40"/>
      <c r="K7" s="40"/>
      <c r="L7" s="40"/>
      <c r="M7" s="40"/>
      <c r="N7" s="40"/>
      <c r="O7" s="40"/>
      <c r="P7" s="40"/>
      <c r="Q7" s="1"/>
      <c r="R7" s="1"/>
    </row>
    <row r="8" spans="1:20" ht="6.7" customHeight="1" x14ac:dyDescent="0.35">
      <c r="A8" s="63"/>
      <c r="B8" s="63"/>
      <c r="C8" s="63"/>
      <c r="D8" s="63"/>
      <c r="E8" s="63"/>
      <c r="F8" s="63"/>
      <c r="G8" s="63"/>
      <c r="H8" s="63"/>
      <c r="I8" s="63"/>
      <c r="J8" s="63"/>
      <c r="K8" s="63"/>
      <c r="L8" s="63"/>
      <c r="M8" s="63"/>
      <c r="N8" s="63"/>
      <c r="O8" s="63"/>
      <c r="P8" s="63"/>
      <c r="Q8" s="1"/>
      <c r="R8" s="1"/>
    </row>
    <row r="9" spans="1:20" ht="13.5" x14ac:dyDescent="0.45">
      <c r="A9" s="64" t="s">
        <v>3</v>
      </c>
      <c r="B9" s="65" t="s">
        <v>1</v>
      </c>
      <c r="C9" s="65"/>
      <c r="D9" s="65" t="s">
        <v>19</v>
      </c>
      <c r="E9" s="180" t="s">
        <v>33</v>
      </c>
      <c r="F9" s="181"/>
      <c r="G9" s="65" t="s">
        <v>7</v>
      </c>
      <c r="H9" s="65" t="s">
        <v>8</v>
      </c>
      <c r="I9" s="65" t="s">
        <v>31</v>
      </c>
      <c r="J9" s="65" t="s">
        <v>32</v>
      </c>
      <c r="K9" s="66" t="s">
        <v>18</v>
      </c>
      <c r="L9" s="66" t="s">
        <v>23</v>
      </c>
      <c r="M9" s="67"/>
      <c r="N9" s="66" t="s">
        <v>4</v>
      </c>
      <c r="O9" s="67"/>
      <c r="P9" s="66" t="s">
        <v>5</v>
      </c>
      <c r="Q9" s="6"/>
    </row>
    <row r="10" spans="1:20" ht="5" customHeight="1" x14ac:dyDescent="0.45">
      <c r="A10" s="77"/>
      <c r="B10" s="40"/>
      <c r="C10" s="40"/>
      <c r="D10" s="73"/>
      <c r="E10" s="40"/>
      <c r="F10" s="40"/>
      <c r="G10" s="77"/>
      <c r="H10" s="77"/>
      <c r="I10" s="77"/>
      <c r="J10" s="77"/>
      <c r="K10" s="71"/>
      <c r="L10" s="71"/>
      <c r="M10" s="71"/>
      <c r="N10" s="71"/>
      <c r="O10" s="71"/>
      <c r="P10" s="71"/>
      <c r="Q10" s="7"/>
    </row>
    <row r="11" spans="1:20" s="41" customFormat="1" ht="214.5" customHeight="1" x14ac:dyDescent="0.35">
      <c r="A11" s="51" t="s">
        <v>303</v>
      </c>
      <c r="B11" s="80" t="s">
        <v>314</v>
      </c>
      <c r="C11" s="53"/>
      <c r="D11" s="99" t="s">
        <v>310</v>
      </c>
      <c r="E11" s="192"/>
      <c r="F11" s="193"/>
      <c r="G11" s="106" t="s">
        <v>227</v>
      </c>
      <c r="H11" s="110" t="s">
        <v>28</v>
      </c>
      <c r="I11" s="153"/>
      <c r="J11" s="153"/>
      <c r="K11" s="155">
        <v>0</v>
      </c>
      <c r="L11" s="155">
        <v>0</v>
      </c>
      <c r="M11" s="54"/>
      <c r="N11" s="55">
        <v>38</v>
      </c>
      <c r="O11" s="54"/>
      <c r="P11" s="156">
        <f>SUM(L11)*(N11)</f>
        <v>0</v>
      </c>
      <c r="Q11" s="42"/>
    </row>
    <row r="12" spans="1:20" s="41" customFormat="1" ht="154.5" customHeight="1" x14ac:dyDescent="0.35">
      <c r="A12" s="51" t="s">
        <v>302</v>
      </c>
      <c r="B12" s="80" t="s">
        <v>315</v>
      </c>
      <c r="C12" s="53"/>
      <c r="D12" s="99" t="s">
        <v>305</v>
      </c>
      <c r="E12" s="186"/>
      <c r="F12" s="187"/>
      <c r="G12" s="106" t="s">
        <v>230</v>
      </c>
      <c r="H12" s="110" t="s">
        <v>268</v>
      </c>
      <c r="I12" s="153"/>
      <c r="J12" s="153"/>
      <c r="K12" s="155">
        <v>0</v>
      </c>
      <c r="L12" s="155">
        <v>0</v>
      </c>
      <c r="M12" s="54"/>
      <c r="N12" s="55">
        <v>7</v>
      </c>
      <c r="O12" s="54"/>
      <c r="P12" s="156">
        <f t="shared" ref="P12:P18" si="0">SUM(L12)*(N12)</f>
        <v>0</v>
      </c>
      <c r="Q12" s="42"/>
    </row>
    <row r="13" spans="1:20" s="41" customFormat="1" ht="165.4" customHeight="1" x14ac:dyDescent="0.35">
      <c r="A13" s="51" t="s">
        <v>304</v>
      </c>
      <c r="B13" s="80" t="s">
        <v>316</v>
      </c>
      <c r="C13" s="53"/>
      <c r="D13" s="99" t="s">
        <v>460</v>
      </c>
      <c r="E13" s="186"/>
      <c r="F13" s="187"/>
      <c r="G13" s="106" t="s">
        <v>226</v>
      </c>
      <c r="H13" s="110" t="s">
        <v>294</v>
      </c>
      <c r="I13" s="153"/>
      <c r="J13" s="153"/>
      <c r="K13" s="155">
        <v>0</v>
      </c>
      <c r="L13" s="155">
        <v>0</v>
      </c>
      <c r="M13" s="54"/>
      <c r="N13" s="55">
        <v>7</v>
      </c>
      <c r="O13" s="54"/>
      <c r="P13" s="156">
        <f t="shared" si="0"/>
        <v>0</v>
      </c>
      <c r="Q13" s="42"/>
    </row>
    <row r="14" spans="1:20" s="41" customFormat="1" ht="175.9" customHeight="1" x14ac:dyDescent="0.35">
      <c r="A14" s="51" t="s">
        <v>301</v>
      </c>
      <c r="B14" s="80" t="s">
        <v>317</v>
      </c>
      <c r="C14" s="53"/>
      <c r="D14" s="99" t="s">
        <v>59</v>
      </c>
      <c r="E14" s="186"/>
      <c r="F14" s="187"/>
      <c r="G14" s="106" t="s">
        <v>260</v>
      </c>
      <c r="H14" s="110" t="s">
        <v>261</v>
      </c>
      <c r="I14" s="153"/>
      <c r="J14" s="153"/>
      <c r="K14" s="155">
        <v>0</v>
      </c>
      <c r="L14" s="155">
        <v>0</v>
      </c>
      <c r="M14" s="54"/>
      <c r="N14" s="55">
        <v>1</v>
      </c>
      <c r="O14" s="54"/>
      <c r="P14" s="156">
        <f t="shared" si="0"/>
        <v>0</v>
      </c>
      <c r="Q14" s="42"/>
    </row>
    <row r="15" spans="1:20" s="41" customFormat="1" ht="175.9" customHeight="1" x14ac:dyDescent="0.35">
      <c r="A15" s="97" t="s">
        <v>378</v>
      </c>
      <c r="B15" s="90" t="s">
        <v>387</v>
      </c>
      <c r="C15" s="88"/>
      <c r="D15" s="100" t="s">
        <v>380</v>
      </c>
      <c r="E15" s="182"/>
      <c r="F15" s="183"/>
      <c r="G15" s="108" t="s">
        <v>379</v>
      </c>
      <c r="H15" s="107" t="s">
        <v>27</v>
      </c>
      <c r="I15" s="170"/>
      <c r="J15" s="170"/>
      <c r="K15" s="155">
        <v>0</v>
      </c>
      <c r="L15" s="155">
        <v>0</v>
      </c>
      <c r="M15" s="48"/>
      <c r="N15" s="58">
        <v>6</v>
      </c>
      <c r="O15" s="48"/>
      <c r="P15" s="156">
        <f t="shared" ref="P15" si="1">SUM(L15)*(N15)</f>
        <v>0</v>
      </c>
      <c r="Q15" s="42"/>
    </row>
    <row r="16" spans="1:20" s="41" customFormat="1" ht="175.9" customHeight="1" x14ac:dyDescent="0.35">
      <c r="A16" s="97" t="s">
        <v>458</v>
      </c>
      <c r="B16" s="90" t="s">
        <v>388</v>
      </c>
      <c r="C16" s="88"/>
      <c r="D16" s="100" t="s">
        <v>381</v>
      </c>
      <c r="E16" s="182"/>
      <c r="F16" s="183"/>
      <c r="G16" s="108" t="s">
        <v>377</v>
      </c>
      <c r="H16" s="107" t="s">
        <v>27</v>
      </c>
      <c r="I16" s="170"/>
      <c r="J16" s="170"/>
      <c r="K16" s="155">
        <v>0</v>
      </c>
      <c r="L16" s="155">
        <v>0</v>
      </c>
      <c r="M16" s="48"/>
      <c r="N16" s="58">
        <v>2</v>
      </c>
      <c r="O16" s="48"/>
      <c r="P16" s="156">
        <f t="shared" ref="P16" si="2">SUM(L16)*(N16)</f>
        <v>0</v>
      </c>
      <c r="Q16" s="42"/>
    </row>
    <row r="17" spans="1:150" s="41" customFormat="1" ht="175.9" customHeight="1" x14ac:dyDescent="0.35">
      <c r="A17" s="97" t="s">
        <v>272</v>
      </c>
      <c r="B17" s="90" t="s">
        <v>218</v>
      </c>
      <c r="C17" s="88"/>
      <c r="D17" s="100" t="s">
        <v>312</v>
      </c>
      <c r="E17" s="182"/>
      <c r="F17" s="183"/>
      <c r="G17" s="108" t="s">
        <v>176</v>
      </c>
      <c r="H17" s="107" t="s">
        <v>27</v>
      </c>
      <c r="I17" s="170"/>
      <c r="J17" s="170"/>
      <c r="K17" s="155">
        <v>0</v>
      </c>
      <c r="L17" s="155">
        <v>0</v>
      </c>
      <c r="M17" s="48"/>
      <c r="N17" s="58">
        <v>28</v>
      </c>
      <c r="O17" s="48"/>
      <c r="P17" s="156">
        <f t="shared" si="0"/>
        <v>0</v>
      </c>
      <c r="Q17" s="42"/>
    </row>
    <row r="18" spans="1:150" s="41" customFormat="1" ht="175.9" customHeight="1" x14ac:dyDescent="0.35">
      <c r="A18" s="97" t="s">
        <v>309</v>
      </c>
      <c r="B18" s="90" t="s">
        <v>216</v>
      </c>
      <c r="C18" s="88"/>
      <c r="D18" s="100" t="s">
        <v>311</v>
      </c>
      <c r="E18" s="182"/>
      <c r="F18" s="183"/>
      <c r="G18" s="106" t="s">
        <v>172</v>
      </c>
      <c r="H18" s="107" t="s">
        <v>204</v>
      </c>
      <c r="I18" s="170"/>
      <c r="J18" s="170"/>
      <c r="K18" s="155">
        <v>0</v>
      </c>
      <c r="L18" s="155">
        <v>0</v>
      </c>
      <c r="M18" s="48"/>
      <c r="N18" s="58">
        <v>52</v>
      </c>
      <c r="O18" s="48"/>
      <c r="P18" s="156">
        <f t="shared" si="0"/>
        <v>0</v>
      </c>
      <c r="Q18" s="42"/>
    </row>
    <row r="19" spans="1:150" s="41" customFormat="1" ht="166.9" customHeight="1" x14ac:dyDescent="0.35">
      <c r="A19" s="97" t="s">
        <v>307</v>
      </c>
      <c r="B19" s="90" t="s">
        <v>217</v>
      </c>
      <c r="C19" s="57"/>
      <c r="D19" s="95" t="s">
        <v>313</v>
      </c>
      <c r="E19" s="184"/>
      <c r="F19" s="185"/>
      <c r="G19" s="106" t="s">
        <v>234</v>
      </c>
      <c r="H19" s="110" t="s">
        <v>233</v>
      </c>
      <c r="I19" s="153"/>
      <c r="J19" s="153"/>
      <c r="K19" s="155">
        <v>0</v>
      </c>
      <c r="L19" s="155">
        <v>0</v>
      </c>
      <c r="M19" s="48"/>
      <c r="N19" s="58">
        <v>18</v>
      </c>
      <c r="O19" s="48"/>
      <c r="P19" s="156">
        <f t="shared" ref="P19" si="3">SUM(L19)*(N19)</f>
        <v>0</v>
      </c>
      <c r="Q19" s="42"/>
    </row>
    <row r="20" spans="1:150" s="28" customFormat="1" ht="204" customHeight="1" x14ac:dyDescent="0.35">
      <c r="A20" s="56" t="s">
        <v>306</v>
      </c>
      <c r="B20" s="59" t="s">
        <v>186</v>
      </c>
      <c r="C20" s="57"/>
      <c r="D20" s="99" t="s">
        <v>310</v>
      </c>
      <c r="E20" s="182"/>
      <c r="F20" s="183"/>
      <c r="G20" s="106" t="s">
        <v>207</v>
      </c>
      <c r="H20" s="110" t="s">
        <v>212</v>
      </c>
      <c r="I20" s="153"/>
      <c r="J20" s="153"/>
      <c r="K20" s="155">
        <v>0</v>
      </c>
      <c r="L20" s="155">
        <v>0</v>
      </c>
      <c r="M20" s="48"/>
      <c r="N20" s="58">
        <v>56</v>
      </c>
      <c r="O20" s="48"/>
      <c r="P20" s="156">
        <f t="shared" ref="P20:P29" si="4">SUM(L20)*(N20)</f>
        <v>0</v>
      </c>
      <c r="Q20" s="38"/>
    </row>
    <row r="21" spans="1:150" s="28" customFormat="1" ht="204" customHeight="1" x14ac:dyDescent="0.35">
      <c r="A21" s="56" t="s">
        <v>318</v>
      </c>
      <c r="B21" s="59" t="s">
        <v>112</v>
      </c>
      <c r="C21" s="57"/>
      <c r="D21" s="99" t="s">
        <v>320</v>
      </c>
      <c r="E21" s="184"/>
      <c r="F21" s="185"/>
      <c r="G21" s="47" t="s">
        <v>299</v>
      </c>
      <c r="H21" s="47" t="s">
        <v>231</v>
      </c>
      <c r="I21" s="154"/>
      <c r="J21" s="154"/>
      <c r="K21" s="155">
        <v>0</v>
      </c>
      <c r="L21" s="155">
        <v>0</v>
      </c>
      <c r="M21" s="48"/>
      <c r="N21" s="58">
        <v>5</v>
      </c>
      <c r="O21" s="48"/>
      <c r="P21" s="156">
        <f t="shared" ref="P21" si="5">SUM(L21)*(N21)</f>
        <v>0</v>
      </c>
      <c r="Q21" s="38"/>
    </row>
    <row r="22" spans="1:150" s="28" customFormat="1" ht="243" customHeight="1" x14ac:dyDescent="0.35">
      <c r="A22" s="56" t="s">
        <v>319</v>
      </c>
      <c r="B22" s="59" t="s">
        <v>308</v>
      </c>
      <c r="C22" s="57"/>
      <c r="D22" s="95" t="s">
        <v>59</v>
      </c>
      <c r="E22" s="182"/>
      <c r="F22" s="183"/>
      <c r="G22" s="106" t="s">
        <v>273</v>
      </c>
      <c r="H22" s="110" t="s">
        <v>274</v>
      </c>
      <c r="I22" s="153"/>
      <c r="J22" s="153"/>
      <c r="K22" s="155">
        <v>0</v>
      </c>
      <c r="L22" s="155">
        <v>0</v>
      </c>
      <c r="M22" s="48"/>
      <c r="N22" s="58">
        <v>1</v>
      </c>
      <c r="O22" s="48"/>
      <c r="P22" s="156">
        <f t="shared" si="4"/>
        <v>0</v>
      </c>
      <c r="Q22" s="38"/>
    </row>
    <row r="23" spans="1:150" s="28" customFormat="1" ht="139.5" customHeight="1" x14ac:dyDescent="0.35">
      <c r="A23" s="112" t="s">
        <v>324</v>
      </c>
      <c r="B23" s="87" t="s">
        <v>74</v>
      </c>
      <c r="C23" s="57"/>
      <c r="D23" s="95" t="s">
        <v>391</v>
      </c>
      <c r="E23" s="190"/>
      <c r="F23" s="191"/>
      <c r="G23" s="47" t="s">
        <v>289</v>
      </c>
      <c r="H23" s="47" t="s">
        <v>268</v>
      </c>
      <c r="I23" s="154"/>
      <c r="J23" s="154"/>
      <c r="K23" s="155">
        <v>0</v>
      </c>
      <c r="L23" s="155">
        <v>0</v>
      </c>
      <c r="M23" s="84"/>
      <c r="N23" s="85">
        <v>15</v>
      </c>
      <c r="O23" s="84"/>
      <c r="P23" s="157">
        <f>SUM(L23)*(N23)</f>
        <v>0</v>
      </c>
      <c r="Q23" s="38"/>
    </row>
    <row r="24" spans="1:150" s="28" customFormat="1" ht="181.5" customHeight="1" x14ac:dyDescent="0.35">
      <c r="A24" s="112" t="s">
        <v>325</v>
      </c>
      <c r="B24" s="87" t="s">
        <v>229</v>
      </c>
      <c r="C24" s="87"/>
      <c r="D24" s="95" t="s">
        <v>392</v>
      </c>
      <c r="E24" s="188"/>
      <c r="F24" s="189"/>
      <c r="G24" s="47" t="s">
        <v>238</v>
      </c>
      <c r="H24" s="47" t="s">
        <v>239</v>
      </c>
      <c r="I24" s="154"/>
      <c r="J24" s="154"/>
      <c r="K24" s="155">
        <v>0</v>
      </c>
      <c r="L24" s="155">
        <v>0</v>
      </c>
      <c r="M24" s="84"/>
      <c r="N24" s="85">
        <v>8</v>
      </c>
      <c r="O24" s="84"/>
      <c r="P24" s="171">
        <f t="shared" ref="P24" si="6">SUM(L24)*(N24)</f>
        <v>0</v>
      </c>
      <c r="Q24" s="38"/>
    </row>
    <row r="25" spans="1:150" s="28" customFormat="1" ht="194.25" customHeight="1" x14ac:dyDescent="0.35">
      <c r="A25" s="60" t="s">
        <v>382</v>
      </c>
      <c r="B25" s="59" t="s">
        <v>374</v>
      </c>
      <c r="C25" s="81"/>
      <c r="D25" s="95" t="s">
        <v>376</v>
      </c>
      <c r="E25" s="184"/>
      <c r="F25" s="185"/>
      <c r="G25" s="94" t="s">
        <v>375</v>
      </c>
      <c r="H25" s="94" t="s">
        <v>268</v>
      </c>
      <c r="I25" s="169"/>
      <c r="J25" s="169"/>
      <c r="K25" s="155">
        <v>0</v>
      </c>
      <c r="L25" s="155">
        <v>0</v>
      </c>
      <c r="M25" s="48"/>
      <c r="N25" s="58">
        <v>1</v>
      </c>
      <c r="O25" s="48"/>
      <c r="P25" s="156">
        <f t="shared" ref="P25" si="7">SUM(L25)*(N25)</f>
        <v>0</v>
      </c>
      <c r="Q25" s="38"/>
    </row>
    <row r="26" spans="1:150" s="28" customFormat="1" ht="202.5" customHeight="1" x14ac:dyDescent="0.35">
      <c r="A26" s="56" t="s">
        <v>323</v>
      </c>
      <c r="B26" s="59" t="s">
        <v>39</v>
      </c>
      <c r="C26" s="49"/>
      <c r="D26" s="95" t="s">
        <v>393</v>
      </c>
      <c r="E26" s="182"/>
      <c r="F26" s="183"/>
      <c r="G26" s="47" t="s">
        <v>237</v>
      </c>
      <c r="H26" s="47" t="s">
        <v>239</v>
      </c>
      <c r="I26" s="154"/>
      <c r="J26" s="154"/>
      <c r="K26" s="155">
        <v>0</v>
      </c>
      <c r="L26" s="155">
        <v>0</v>
      </c>
      <c r="M26" s="48"/>
      <c r="N26" s="58">
        <v>8</v>
      </c>
      <c r="O26" s="48"/>
      <c r="P26" s="156">
        <f t="shared" ref="P26" si="8">SUM(L26)*(N26)</f>
        <v>0</v>
      </c>
      <c r="Q26" s="38"/>
    </row>
    <row r="27" spans="1:150" s="28" customFormat="1" ht="204.4" customHeight="1" x14ac:dyDescent="0.35">
      <c r="A27" s="56" t="s">
        <v>321</v>
      </c>
      <c r="B27" s="59" t="s">
        <v>49</v>
      </c>
      <c r="C27" s="57"/>
      <c r="D27" s="95" t="s">
        <v>310</v>
      </c>
      <c r="E27" s="184"/>
      <c r="F27" s="185"/>
      <c r="G27" s="106" t="s">
        <v>290</v>
      </c>
      <c r="H27" s="110" t="s">
        <v>291</v>
      </c>
      <c r="I27" s="153"/>
      <c r="J27" s="153"/>
      <c r="K27" s="155">
        <v>0</v>
      </c>
      <c r="L27" s="155">
        <v>0</v>
      </c>
      <c r="M27" s="48"/>
      <c r="N27" s="58">
        <v>62</v>
      </c>
      <c r="O27" s="48"/>
      <c r="P27" s="156">
        <f t="shared" si="4"/>
        <v>0</v>
      </c>
      <c r="Q27" s="38"/>
    </row>
    <row r="28" spans="1:150" s="28" customFormat="1" ht="194.25" customHeight="1" x14ac:dyDescent="0.35">
      <c r="A28" s="60" t="s">
        <v>322</v>
      </c>
      <c r="B28" s="59" t="s">
        <v>52</v>
      </c>
      <c r="C28" s="81"/>
      <c r="D28" s="95" t="s">
        <v>394</v>
      </c>
      <c r="E28" s="184"/>
      <c r="F28" s="185"/>
      <c r="G28" s="94" t="s">
        <v>293</v>
      </c>
      <c r="H28" s="94" t="s">
        <v>292</v>
      </c>
      <c r="I28" s="169"/>
      <c r="J28" s="169"/>
      <c r="K28" s="155">
        <v>0</v>
      </c>
      <c r="L28" s="155">
        <v>0</v>
      </c>
      <c r="M28" s="48"/>
      <c r="N28" s="58">
        <v>26</v>
      </c>
      <c r="O28" s="48"/>
      <c r="P28" s="156">
        <f t="shared" ref="P28" si="9">SUM(L28)*(N28)</f>
        <v>0</v>
      </c>
      <c r="Q28" s="38"/>
    </row>
    <row r="29" spans="1:150" s="28" customFormat="1" ht="153" customHeight="1" x14ac:dyDescent="0.35">
      <c r="A29" s="112" t="s">
        <v>395</v>
      </c>
      <c r="B29" s="87" t="s">
        <v>53</v>
      </c>
      <c r="C29" s="57"/>
      <c r="D29" s="95" t="s">
        <v>115</v>
      </c>
      <c r="E29" s="184"/>
      <c r="F29" s="185"/>
      <c r="G29" s="47" t="s">
        <v>295</v>
      </c>
      <c r="H29" s="47" t="s">
        <v>263</v>
      </c>
      <c r="I29" s="154"/>
      <c r="J29" s="154"/>
      <c r="K29" s="155">
        <v>0</v>
      </c>
      <c r="L29" s="155">
        <v>0</v>
      </c>
      <c r="M29" s="48"/>
      <c r="N29" s="58">
        <v>4</v>
      </c>
      <c r="O29" s="48">
        <v>8</v>
      </c>
      <c r="P29" s="156">
        <f t="shared" si="4"/>
        <v>0</v>
      </c>
      <c r="Q29" s="38"/>
    </row>
    <row r="30" spans="1:150" s="28" customFormat="1" ht="113.65" customHeight="1" x14ac:dyDescent="0.35">
      <c r="A30" s="112" t="s">
        <v>396</v>
      </c>
      <c r="B30" s="87" t="s">
        <v>54</v>
      </c>
      <c r="C30" s="57"/>
      <c r="D30" s="95" t="s">
        <v>397</v>
      </c>
      <c r="E30" s="184"/>
      <c r="F30" s="185"/>
      <c r="G30" s="47" t="s">
        <v>248</v>
      </c>
      <c r="H30" s="47" t="s">
        <v>209</v>
      </c>
      <c r="I30" s="154"/>
      <c r="J30" s="154"/>
      <c r="K30" s="155">
        <v>0</v>
      </c>
      <c r="L30" s="155">
        <v>0</v>
      </c>
      <c r="M30" s="84"/>
      <c r="N30" s="85">
        <v>8</v>
      </c>
      <c r="O30" s="84"/>
      <c r="P30" s="157">
        <f t="shared" ref="P30:P34" si="10">SUM(L30)*(N30)</f>
        <v>0</v>
      </c>
      <c r="Q30" s="38"/>
      <c r="Z30"/>
      <c r="ET30"/>
    </row>
    <row r="31" spans="1:150" s="28" customFormat="1" ht="127.15" customHeight="1" x14ac:dyDescent="0.35">
      <c r="A31" s="112" t="s">
        <v>398</v>
      </c>
      <c r="B31" s="87" t="s">
        <v>55</v>
      </c>
      <c r="C31" s="57"/>
      <c r="D31" s="95" t="s">
        <v>399</v>
      </c>
      <c r="E31" s="184"/>
      <c r="F31" s="185"/>
      <c r="G31" s="47" t="s">
        <v>248</v>
      </c>
      <c r="H31" s="47" t="s">
        <v>29</v>
      </c>
      <c r="I31" s="154"/>
      <c r="J31" s="154"/>
      <c r="K31" s="155">
        <v>0</v>
      </c>
      <c r="L31" s="155">
        <v>0</v>
      </c>
      <c r="M31" s="84"/>
      <c r="N31" s="85">
        <v>1</v>
      </c>
      <c r="O31" s="84"/>
      <c r="P31" s="157">
        <f t="shared" si="10"/>
        <v>0</v>
      </c>
      <c r="Q31" s="38"/>
    </row>
    <row r="32" spans="1:150" s="28" customFormat="1" ht="164.65" customHeight="1" x14ac:dyDescent="0.35">
      <c r="A32" s="112" t="s">
        <v>400</v>
      </c>
      <c r="B32" s="87" t="s">
        <v>56</v>
      </c>
      <c r="C32" s="57"/>
      <c r="D32" s="95" t="s">
        <v>401</v>
      </c>
      <c r="E32" s="184"/>
      <c r="F32" s="185"/>
      <c r="G32" s="47" t="s">
        <v>264</v>
      </c>
      <c r="H32" s="47" t="s">
        <v>267</v>
      </c>
      <c r="I32" s="154"/>
      <c r="J32" s="154"/>
      <c r="K32" s="155">
        <v>0</v>
      </c>
      <c r="L32" s="155">
        <v>0</v>
      </c>
      <c r="M32" s="84"/>
      <c r="N32" s="85">
        <v>2</v>
      </c>
      <c r="O32" s="84"/>
      <c r="P32" s="157">
        <f t="shared" si="10"/>
        <v>0</v>
      </c>
      <c r="Q32" s="38"/>
      <c r="Y32"/>
    </row>
    <row r="33" spans="1:17" s="28" customFormat="1" ht="190.9" customHeight="1" x14ac:dyDescent="0.35">
      <c r="A33" s="112" t="s">
        <v>403</v>
      </c>
      <c r="B33" s="104" t="s">
        <v>110</v>
      </c>
      <c r="C33" s="57"/>
      <c r="D33" s="95" t="s">
        <v>402</v>
      </c>
      <c r="E33" s="184"/>
      <c r="F33" s="185"/>
      <c r="G33" s="47" t="s">
        <v>285</v>
      </c>
      <c r="H33" s="47" t="s">
        <v>29</v>
      </c>
      <c r="I33" s="154"/>
      <c r="J33" s="154"/>
      <c r="K33" s="155">
        <v>0</v>
      </c>
      <c r="L33" s="155">
        <v>0</v>
      </c>
      <c r="M33" s="84"/>
      <c r="N33" s="85">
        <v>1</v>
      </c>
      <c r="O33" s="84"/>
      <c r="P33" s="157">
        <f t="shared" si="10"/>
        <v>0</v>
      </c>
      <c r="Q33" s="38"/>
    </row>
    <row r="34" spans="1:17" s="28" customFormat="1" ht="141" customHeight="1" x14ac:dyDescent="0.35">
      <c r="A34" s="112" t="s">
        <v>459</v>
      </c>
      <c r="B34" s="104" t="s">
        <v>111</v>
      </c>
      <c r="C34" s="57"/>
      <c r="D34" s="95" t="s">
        <v>62</v>
      </c>
      <c r="E34" s="184"/>
      <c r="F34" s="185"/>
      <c r="G34" s="47" t="s">
        <v>265</v>
      </c>
      <c r="H34" s="47" t="s">
        <v>267</v>
      </c>
      <c r="I34" s="154"/>
      <c r="J34" s="154"/>
      <c r="K34" s="155">
        <v>0</v>
      </c>
      <c r="L34" s="155">
        <v>0</v>
      </c>
      <c r="M34" s="84"/>
      <c r="N34" s="85">
        <v>1</v>
      </c>
      <c r="O34" s="84"/>
      <c r="P34" s="157">
        <f t="shared" si="10"/>
        <v>0</v>
      </c>
      <c r="Q34" s="38"/>
    </row>
    <row r="35" spans="1:17" s="28" customFormat="1" ht="138" customHeight="1" x14ac:dyDescent="0.35">
      <c r="A35" s="101" t="s">
        <v>367</v>
      </c>
      <c r="B35" s="59" t="s">
        <v>195</v>
      </c>
      <c r="C35" s="59"/>
      <c r="D35" s="95" t="s">
        <v>286</v>
      </c>
      <c r="E35" s="182"/>
      <c r="F35" s="183"/>
      <c r="G35" s="104" t="s">
        <v>368</v>
      </c>
      <c r="H35" s="47" t="s">
        <v>288</v>
      </c>
      <c r="I35" s="154"/>
      <c r="J35" s="154"/>
      <c r="K35" s="155">
        <v>0</v>
      </c>
      <c r="L35" s="155">
        <v>0</v>
      </c>
      <c r="M35" s="48"/>
      <c r="N35" s="58">
        <v>1</v>
      </c>
      <c r="O35" s="48"/>
      <c r="P35" s="156">
        <f t="shared" ref="P35" si="11">SUM(L35)*(N35)</f>
        <v>0</v>
      </c>
      <c r="Q35" s="38"/>
    </row>
    <row r="36" spans="1:17" s="28" customFormat="1" ht="138" customHeight="1" x14ac:dyDescent="0.35">
      <c r="A36" s="112" t="s">
        <v>366</v>
      </c>
      <c r="B36" s="87" t="s">
        <v>72</v>
      </c>
      <c r="C36" s="87"/>
      <c r="D36" s="95" t="s">
        <v>300</v>
      </c>
      <c r="E36" s="188"/>
      <c r="F36" s="189"/>
      <c r="G36" s="104" t="s">
        <v>298</v>
      </c>
      <c r="H36" s="104" t="s">
        <v>209</v>
      </c>
      <c r="I36" s="154"/>
      <c r="J36" s="154"/>
      <c r="K36" s="155">
        <v>0</v>
      </c>
      <c r="L36" s="155">
        <v>0</v>
      </c>
      <c r="M36" s="84"/>
      <c r="N36" s="85">
        <v>16</v>
      </c>
      <c r="O36" s="84"/>
      <c r="P36" s="171">
        <f t="shared" ref="P36" si="12">SUM(L36)*(N36)</f>
        <v>0</v>
      </c>
      <c r="Q36" s="38"/>
    </row>
    <row r="37" spans="1:17" s="28" customFormat="1" ht="154.5" customHeight="1" x14ac:dyDescent="0.35">
      <c r="A37" s="101" t="s">
        <v>365</v>
      </c>
      <c r="B37" s="49" t="s">
        <v>72</v>
      </c>
      <c r="C37" s="49"/>
      <c r="D37" s="95" t="s">
        <v>364</v>
      </c>
      <c r="E37" s="116"/>
      <c r="F37" s="117"/>
      <c r="G37" s="104" t="s">
        <v>369</v>
      </c>
      <c r="H37" s="111" t="s">
        <v>209</v>
      </c>
      <c r="I37" s="154"/>
      <c r="J37" s="154"/>
      <c r="K37" s="155">
        <v>0</v>
      </c>
      <c r="L37" s="155">
        <v>0</v>
      </c>
      <c r="M37" s="84"/>
      <c r="N37" s="85">
        <v>3</v>
      </c>
      <c r="O37" s="84"/>
      <c r="P37" s="157">
        <f>SUM(L37)*(N37)</f>
        <v>0</v>
      </c>
      <c r="Q37" s="38"/>
    </row>
    <row r="38" spans="1:17" s="28" customFormat="1" ht="171.4" customHeight="1" x14ac:dyDescent="0.35">
      <c r="A38" s="101" t="s">
        <v>363</v>
      </c>
      <c r="B38" s="49" t="s">
        <v>84</v>
      </c>
      <c r="C38" s="87"/>
      <c r="D38" s="95" t="s">
        <v>48</v>
      </c>
      <c r="E38" s="182"/>
      <c r="F38" s="183"/>
      <c r="G38" s="47" t="s">
        <v>211</v>
      </c>
      <c r="H38" s="47" t="s">
        <v>210</v>
      </c>
      <c r="I38" s="154"/>
      <c r="J38" s="154"/>
      <c r="K38" s="155">
        <v>0</v>
      </c>
      <c r="L38" s="155">
        <v>0</v>
      </c>
      <c r="M38" s="84"/>
      <c r="N38" s="85">
        <v>1</v>
      </c>
      <c r="O38" s="84"/>
      <c r="P38" s="171">
        <f t="shared" ref="P38" si="13">SUM(L38)*(N38)</f>
        <v>0</v>
      </c>
      <c r="Q38" s="38"/>
    </row>
    <row r="39" spans="1:17" s="28" customFormat="1" ht="169.15" customHeight="1" x14ac:dyDescent="0.35">
      <c r="A39" s="112" t="s">
        <v>348</v>
      </c>
      <c r="B39" s="87" t="s">
        <v>36</v>
      </c>
      <c r="C39" s="87"/>
      <c r="D39" s="95" t="s">
        <v>349</v>
      </c>
      <c r="E39" s="114"/>
      <c r="F39" s="115"/>
      <c r="G39" s="47" t="s">
        <v>198</v>
      </c>
      <c r="H39" s="89" t="s">
        <v>27</v>
      </c>
      <c r="I39" s="154"/>
      <c r="J39" s="154"/>
      <c r="K39" s="155">
        <v>0</v>
      </c>
      <c r="L39" s="155">
        <v>0</v>
      </c>
      <c r="M39" s="84"/>
      <c r="N39" s="85">
        <v>2</v>
      </c>
      <c r="O39" s="84"/>
      <c r="P39" s="157">
        <f>SUM(L39)*(N39)</f>
        <v>0</v>
      </c>
      <c r="Q39" s="38"/>
    </row>
    <row r="40" spans="1:17" s="28" customFormat="1" ht="169.15" customHeight="1" x14ac:dyDescent="0.35">
      <c r="A40" s="112" t="s">
        <v>338</v>
      </c>
      <c r="B40" s="49" t="s">
        <v>249</v>
      </c>
      <c r="C40" s="49"/>
      <c r="D40" s="95" t="s">
        <v>404</v>
      </c>
      <c r="E40" s="182"/>
      <c r="F40" s="183"/>
      <c r="G40" s="47" t="s">
        <v>341</v>
      </c>
      <c r="H40" s="47" t="s">
        <v>27</v>
      </c>
      <c r="I40" s="154"/>
      <c r="J40" s="154"/>
      <c r="K40" s="155">
        <v>0</v>
      </c>
      <c r="L40" s="155">
        <v>0</v>
      </c>
      <c r="M40" s="84"/>
      <c r="N40" s="85">
        <v>8</v>
      </c>
      <c r="O40" s="84"/>
      <c r="P40" s="157">
        <f t="shared" ref="P40:P41" si="14">SUM(L40)*(N40)</f>
        <v>0</v>
      </c>
      <c r="Q40" s="38"/>
    </row>
    <row r="41" spans="1:17" s="28" customFormat="1" ht="169.15" customHeight="1" x14ac:dyDescent="0.35">
      <c r="A41" s="112" t="s">
        <v>337</v>
      </c>
      <c r="B41" s="49" t="s">
        <v>249</v>
      </c>
      <c r="C41" s="49"/>
      <c r="D41" s="95" t="s">
        <v>339</v>
      </c>
      <c r="E41" s="182"/>
      <c r="F41" s="183"/>
      <c r="G41" s="47" t="s">
        <v>340</v>
      </c>
      <c r="H41" s="47" t="s">
        <v>27</v>
      </c>
      <c r="I41" s="154"/>
      <c r="J41" s="154"/>
      <c r="K41" s="155">
        <v>0</v>
      </c>
      <c r="L41" s="155">
        <v>0</v>
      </c>
      <c r="M41" s="84"/>
      <c r="N41" s="85">
        <v>7</v>
      </c>
      <c r="O41" s="84"/>
      <c r="P41" s="157">
        <f t="shared" si="14"/>
        <v>0</v>
      </c>
      <c r="Q41" s="38"/>
    </row>
    <row r="42" spans="1:17" s="28" customFormat="1" ht="169.15" customHeight="1" x14ac:dyDescent="0.35">
      <c r="A42" s="112" t="s">
        <v>350</v>
      </c>
      <c r="B42" s="104" t="s">
        <v>346</v>
      </c>
      <c r="C42" s="57"/>
      <c r="D42" s="95" t="s">
        <v>354</v>
      </c>
      <c r="E42" s="184"/>
      <c r="F42" s="185"/>
      <c r="G42" s="47" t="s">
        <v>275</v>
      </c>
      <c r="H42" s="47" t="s">
        <v>268</v>
      </c>
      <c r="I42" s="154"/>
      <c r="J42" s="154"/>
      <c r="K42" s="155">
        <v>0</v>
      </c>
      <c r="L42" s="155">
        <v>0</v>
      </c>
      <c r="M42" s="84"/>
      <c r="N42" s="85">
        <v>2</v>
      </c>
      <c r="O42" s="84"/>
      <c r="P42" s="157">
        <f t="shared" ref="P42:P43" si="15">SUM(L42)*(N42)</f>
        <v>0</v>
      </c>
      <c r="Q42" s="38"/>
    </row>
    <row r="43" spans="1:17" s="28" customFormat="1" ht="169.15" customHeight="1" x14ac:dyDescent="0.35">
      <c r="A43" s="112" t="s">
        <v>351</v>
      </c>
      <c r="B43" s="104" t="s">
        <v>347</v>
      </c>
      <c r="C43" s="57"/>
      <c r="D43" s="95" t="s">
        <v>355</v>
      </c>
      <c r="E43" s="184"/>
      <c r="F43" s="185"/>
      <c r="G43" s="47" t="s">
        <v>352</v>
      </c>
      <c r="H43" s="47" t="s">
        <v>296</v>
      </c>
      <c r="I43" s="154"/>
      <c r="J43" s="154"/>
      <c r="K43" s="155">
        <v>0</v>
      </c>
      <c r="L43" s="155">
        <v>0</v>
      </c>
      <c r="M43" s="84"/>
      <c r="N43" s="85">
        <v>4</v>
      </c>
      <c r="O43" s="84"/>
      <c r="P43" s="157">
        <f t="shared" si="15"/>
        <v>0</v>
      </c>
      <c r="Q43" s="38"/>
    </row>
    <row r="44" spans="1:17" s="28" customFormat="1" ht="95.65" customHeight="1" x14ac:dyDescent="0.35">
      <c r="A44" s="112" t="s">
        <v>343</v>
      </c>
      <c r="B44" s="87" t="s">
        <v>344</v>
      </c>
      <c r="C44" s="87"/>
      <c r="D44" s="95" t="s">
        <v>464</v>
      </c>
      <c r="E44" s="114"/>
      <c r="F44" s="115"/>
      <c r="G44" s="47" t="s">
        <v>283</v>
      </c>
      <c r="H44" s="47" t="s">
        <v>27</v>
      </c>
      <c r="I44" s="154"/>
      <c r="J44" s="154"/>
      <c r="K44" s="155">
        <v>0</v>
      </c>
      <c r="L44" s="155">
        <v>0</v>
      </c>
      <c r="M44" s="84"/>
      <c r="N44" s="85">
        <v>4</v>
      </c>
      <c r="O44" s="84"/>
      <c r="P44" s="171">
        <f t="shared" ref="P44" si="16">SUM(L44)*(N44)</f>
        <v>0</v>
      </c>
      <c r="Q44" s="38"/>
    </row>
    <row r="45" spans="1:17" s="28" customFormat="1" ht="107.65" customHeight="1" x14ac:dyDescent="0.35">
      <c r="A45" s="112" t="s">
        <v>353</v>
      </c>
      <c r="B45" s="87" t="s">
        <v>344</v>
      </c>
      <c r="C45" s="87"/>
      <c r="D45" s="95" t="s">
        <v>47</v>
      </c>
      <c r="E45" s="182"/>
      <c r="F45" s="183"/>
      <c r="G45" s="47" t="s">
        <v>297</v>
      </c>
      <c r="H45" s="47" t="s">
        <v>27</v>
      </c>
      <c r="I45" s="154"/>
      <c r="J45" s="154"/>
      <c r="K45" s="155">
        <v>0</v>
      </c>
      <c r="L45" s="155">
        <v>0</v>
      </c>
      <c r="M45" s="84"/>
      <c r="N45" s="85">
        <v>1</v>
      </c>
      <c r="O45" s="84"/>
      <c r="P45" s="171">
        <f t="shared" ref="P45" si="17">SUM(L45)*(N45)</f>
        <v>0</v>
      </c>
      <c r="Q45" s="38"/>
    </row>
    <row r="46" spans="1:17" s="72" customFormat="1" ht="144.75" customHeight="1" x14ac:dyDescent="0.35">
      <c r="A46" s="112" t="s">
        <v>356</v>
      </c>
      <c r="B46" s="87" t="s">
        <v>357</v>
      </c>
      <c r="C46" s="57"/>
      <c r="D46" s="95" t="s">
        <v>62</v>
      </c>
      <c r="E46" s="184"/>
      <c r="F46" s="185"/>
      <c r="G46" s="94" t="s">
        <v>281</v>
      </c>
      <c r="H46" s="47" t="s">
        <v>282</v>
      </c>
      <c r="I46" s="154"/>
      <c r="J46" s="154"/>
      <c r="K46" s="155">
        <v>0</v>
      </c>
      <c r="L46" s="155">
        <v>0</v>
      </c>
      <c r="M46" s="84"/>
      <c r="N46" s="85">
        <v>1</v>
      </c>
      <c r="O46" s="84"/>
      <c r="P46" s="157">
        <f t="shared" ref="P46" si="18">SUM(L46)*(N46)</f>
        <v>0</v>
      </c>
      <c r="Q46" s="91"/>
    </row>
    <row r="47" spans="1:17" s="72" customFormat="1" ht="144.75" customHeight="1" x14ac:dyDescent="0.35">
      <c r="A47" s="56" t="s">
        <v>326</v>
      </c>
      <c r="B47" s="49" t="s">
        <v>345</v>
      </c>
      <c r="C47" s="59"/>
      <c r="D47" s="95" t="s">
        <v>463</v>
      </c>
      <c r="E47" s="114"/>
      <c r="F47" s="115"/>
      <c r="G47" s="47" t="s">
        <v>253</v>
      </c>
      <c r="H47" s="113" t="s">
        <v>255</v>
      </c>
      <c r="I47" s="154"/>
      <c r="J47" s="154"/>
      <c r="K47" s="155">
        <v>0</v>
      </c>
      <c r="L47" s="155">
        <v>0</v>
      </c>
      <c r="M47" s="48"/>
      <c r="N47" s="58">
        <v>14</v>
      </c>
      <c r="O47" s="48"/>
      <c r="P47" s="156">
        <f t="shared" ref="P47" si="19">SUM(L47)*(N47)</f>
        <v>0</v>
      </c>
      <c r="Q47" s="91"/>
    </row>
    <row r="48" spans="1:17" s="28" customFormat="1" ht="115.5" customHeight="1" x14ac:dyDescent="0.35">
      <c r="A48" s="112" t="s">
        <v>405</v>
      </c>
      <c r="B48" s="87" t="s">
        <v>57</v>
      </c>
      <c r="C48" s="57"/>
      <c r="D48" s="95" t="s">
        <v>406</v>
      </c>
      <c r="E48" s="190"/>
      <c r="F48" s="191"/>
      <c r="G48" s="104" t="s">
        <v>284</v>
      </c>
      <c r="H48" s="104" t="s">
        <v>268</v>
      </c>
      <c r="I48" s="154"/>
      <c r="J48" s="154"/>
      <c r="K48" s="155">
        <v>0</v>
      </c>
      <c r="L48" s="155">
        <v>0</v>
      </c>
      <c r="M48" s="84"/>
      <c r="N48" s="85">
        <v>4</v>
      </c>
      <c r="O48" s="84"/>
      <c r="P48" s="157">
        <f t="shared" ref="P48:P51" si="20">SUM(L48)*(N48)</f>
        <v>0</v>
      </c>
      <c r="Q48" s="79"/>
    </row>
    <row r="49" spans="1:23" s="28" customFormat="1" ht="115.5" customHeight="1" x14ac:dyDescent="0.35">
      <c r="A49" s="112" t="s">
        <v>407</v>
      </c>
      <c r="B49" s="87" t="s">
        <v>408</v>
      </c>
      <c r="C49" s="57"/>
      <c r="D49" s="95" t="s">
        <v>409</v>
      </c>
      <c r="E49" s="190"/>
      <c r="F49" s="191"/>
      <c r="G49" s="104" t="s">
        <v>410</v>
      </c>
      <c r="H49" s="104" t="s">
        <v>268</v>
      </c>
      <c r="I49" s="154"/>
      <c r="J49" s="154"/>
      <c r="K49" s="155">
        <v>0</v>
      </c>
      <c r="L49" s="155">
        <v>0</v>
      </c>
      <c r="M49" s="84"/>
      <c r="N49" s="85">
        <v>1</v>
      </c>
      <c r="O49" s="84"/>
      <c r="P49" s="157">
        <f t="shared" si="20"/>
        <v>0</v>
      </c>
      <c r="Q49" s="118"/>
    </row>
    <row r="50" spans="1:23" s="28" customFormat="1" ht="129.75" customHeight="1" x14ac:dyDescent="0.35">
      <c r="A50" s="112" t="s">
        <v>358</v>
      </c>
      <c r="B50" s="87" t="s">
        <v>60</v>
      </c>
      <c r="C50" s="57"/>
      <c r="D50" s="95" t="s">
        <v>116</v>
      </c>
      <c r="E50" s="190"/>
      <c r="F50" s="191"/>
      <c r="G50" s="104" t="s">
        <v>114</v>
      </c>
      <c r="H50" s="104" t="s">
        <v>266</v>
      </c>
      <c r="I50" s="154"/>
      <c r="J50" s="154"/>
      <c r="K50" s="155">
        <v>0</v>
      </c>
      <c r="L50" s="155">
        <v>0</v>
      </c>
      <c r="M50" s="84"/>
      <c r="N50" s="85">
        <v>2</v>
      </c>
      <c r="O50" s="84"/>
      <c r="P50" s="157">
        <f t="shared" si="20"/>
        <v>0</v>
      </c>
      <c r="Q50" s="38"/>
      <c r="U50"/>
    </row>
    <row r="51" spans="1:23" s="28" customFormat="1" ht="139.9" customHeight="1" x14ac:dyDescent="0.35">
      <c r="A51" s="112" t="s">
        <v>359</v>
      </c>
      <c r="B51" s="87" t="s">
        <v>61</v>
      </c>
      <c r="C51" s="57"/>
      <c r="D51" s="95" t="s">
        <v>62</v>
      </c>
      <c r="E51" s="190"/>
      <c r="F51" s="191"/>
      <c r="G51" s="104" t="s">
        <v>113</v>
      </c>
      <c r="H51" s="104" t="s">
        <v>266</v>
      </c>
      <c r="I51" s="154"/>
      <c r="J51" s="154"/>
      <c r="K51" s="155">
        <v>0</v>
      </c>
      <c r="L51" s="155">
        <v>0</v>
      </c>
      <c r="M51" s="84"/>
      <c r="N51" s="85">
        <v>1</v>
      </c>
      <c r="O51" s="84"/>
      <c r="P51" s="157">
        <f t="shared" si="20"/>
        <v>0</v>
      </c>
      <c r="Q51" s="38"/>
    </row>
    <row r="52" spans="1:23" s="28" customFormat="1" ht="117.75" customHeight="1" x14ac:dyDescent="0.35">
      <c r="A52" s="112" t="s">
        <v>360</v>
      </c>
      <c r="B52" s="87" t="s">
        <v>40</v>
      </c>
      <c r="C52" s="87"/>
      <c r="D52" s="95" t="s">
        <v>411</v>
      </c>
      <c r="E52" s="188"/>
      <c r="F52" s="189"/>
      <c r="G52" s="104" t="s">
        <v>280</v>
      </c>
      <c r="H52" s="104" t="s">
        <v>268</v>
      </c>
      <c r="I52" s="154"/>
      <c r="J52" s="154"/>
      <c r="K52" s="155">
        <v>0</v>
      </c>
      <c r="L52" s="155">
        <v>0</v>
      </c>
      <c r="M52" s="84"/>
      <c r="N52" s="85">
        <v>4</v>
      </c>
      <c r="O52" s="84"/>
      <c r="P52" s="171">
        <f>SUM(L52)*(N52)</f>
        <v>0</v>
      </c>
      <c r="Q52" s="38"/>
    </row>
    <row r="53" spans="1:23" s="28" customFormat="1" ht="138.4" customHeight="1" x14ac:dyDescent="0.35">
      <c r="A53" s="112" t="s">
        <v>361</v>
      </c>
      <c r="B53" s="87" t="s">
        <v>277</v>
      </c>
      <c r="C53" s="87"/>
      <c r="D53" s="95" t="s">
        <v>465</v>
      </c>
      <c r="E53" s="188"/>
      <c r="F53" s="189"/>
      <c r="G53" s="104" t="s">
        <v>278</v>
      </c>
      <c r="H53" s="104" t="s">
        <v>27</v>
      </c>
      <c r="I53" s="154"/>
      <c r="J53" s="154"/>
      <c r="K53" s="155">
        <v>0</v>
      </c>
      <c r="L53" s="155">
        <v>0</v>
      </c>
      <c r="M53" s="84"/>
      <c r="N53" s="85">
        <v>4</v>
      </c>
      <c r="O53" s="84"/>
      <c r="P53" s="171">
        <f t="shared" ref="P53" si="21">SUM(L53)*(N53)</f>
        <v>0</v>
      </c>
      <c r="Q53" s="38"/>
      <c r="W53"/>
    </row>
    <row r="54" spans="1:23" s="28" customFormat="1" ht="200.65" customHeight="1" x14ac:dyDescent="0.35">
      <c r="A54" s="112" t="s">
        <v>362</v>
      </c>
      <c r="B54" s="87" t="s">
        <v>37</v>
      </c>
      <c r="C54" s="87"/>
      <c r="D54" s="95" t="s">
        <v>412</v>
      </c>
      <c r="E54" s="188"/>
      <c r="F54" s="189"/>
      <c r="G54" s="104" t="s">
        <v>276</v>
      </c>
      <c r="H54" s="104" t="s">
        <v>266</v>
      </c>
      <c r="I54" s="154"/>
      <c r="J54" s="154"/>
      <c r="K54" s="155">
        <v>0</v>
      </c>
      <c r="L54" s="155">
        <v>0</v>
      </c>
      <c r="M54" s="84"/>
      <c r="N54" s="85">
        <v>6</v>
      </c>
      <c r="O54" s="84"/>
      <c r="P54" s="171">
        <f t="shared" ref="P54" si="22">SUM(L54)*(N54)</f>
        <v>0</v>
      </c>
      <c r="Q54" s="38"/>
      <c r="W54"/>
    </row>
    <row r="55" spans="1:23" s="28" customFormat="1" ht="200.65" customHeight="1" x14ac:dyDescent="0.35">
      <c r="A55" s="56" t="s">
        <v>370</v>
      </c>
      <c r="B55" s="59" t="s">
        <v>37</v>
      </c>
      <c r="C55" s="59"/>
      <c r="D55" s="95" t="s">
        <v>413</v>
      </c>
      <c r="E55" s="182"/>
      <c r="F55" s="183"/>
      <c r="G55" s="47" t="s">
        <v>371</v>
      </c>
      <c r="H55" s="47" t="s">
        <v>268</v>
      </c>
      <c r="I55" s="154"/>
      <c r="J55" s="154"/>
      <c r="K55" s="155">
        <v>0</v>
      </c>
      <c r="L55" s="155">
        <v>0</v>
      </c>
      <c r="M55" s="48"/>
      <c r="N55" s="58">
        <v>3</v>
      </c>
      <c r="O55" s="48"/>
      <c r="P55" s="155">
        <f t="shared" ref="P55" si="23">SUM(L55)*(N55)</f>
        <v>0</v>
      </c>
      <c r="Q55" s="38"/>
      <c r="W55"/>
    </row>
    <row r="56" spans="1:23" s="28" customFormat="1" ht="173.65" customHeight="1" x14ac:dyDescent="0.35">
      <c r="A56" s="56" t="s">
        <v>383</v>
      </c>
      <c r="B56" s="59" t="s">
        <v>37</v>
      </c>
      <c r="C56" s="59"/>
      <c r="D56" s="95" t="s">
        <v>414</v>
      </c>
      <c r="E56" s="182"/>
      <c r="F56" s="183"/>
      <c r="G56" s="47" t="s">
        <v>275</v>
      </c>
      <c r="H56" s="47" t="s">
        <v>268</v>
      </c>
      <c r="I56" s="154"/>
      <c r="J56" s="154"/>
      <c r="K56" s="155">
        <v>0</v>
      </c>
      <c r="L56" s="155">
        <v>0</v>
      </c>
      <c r="M56" s="48"/>
      <c r="N56" s="58">
        <v>2</v>
      </c>
      <c r="O56" s="48"/>
      <c r="P56" s="155">
        <f t="shared" ref="P56:P57" si="24">SUM(L56)*(N56)</f>
        <v>0</v>
      </c>
      <c r="Q56" s="38"/>
      <c r="W56"/>
    </row>
    <row r="57" spans="1:23" s="28" customFormat="1" ht="173.65" customHeight="1" x14ac:dyDescent="0.35">
      <c r="A57" s="112" t="s">
        <v>466</v>
      </c>
      <c r="B57" s="87" t="s">
        <v>344</v>
      </c>
      <c r="C57" s="87"/>
      <c r="D57" s="95" t="s">
        <v>462</v>
      </c>
      <c r="E57" s="182"/>
      <c r="F57" s="183"/>
      <c r="G57" s="47" t="s">
        <v>461</v>
      </c>
      <c r="H57" s="47" t="s">
        <v>27</v>
      </c>
      <c r="I57" s="154"/>
      <c r="J57" s="154"/>
      <c r="K57" s="155">
        <v>0</v>
      </c>
      <c r="L57" s="155">
        <v>0</v>
      </c>
      <c r="M57" s="84"/>
      <c r="N57" s="85">
        <v>1</v>
      </c>
      <c r="O57" s="84"/>
      <c r="P57" s="171">
        <f t="shared" si="24"/>
        <v>0</v>
      </c>
      <c r="Q57" s="38"/>
      <c r="W57"/>
    </row>
    <row r="58" spans="1:23" s="28" customFormat="1" ht="180.75" customHeight="1" x14ac:dyDescent="0.35">
      <c r="A58" s="112" t="s">
        <v>334</v>
      </c>
      <c r="B58" s="87" t="s">
        <v>44</v>
      </c>
      <c r="C58" s="87"/>
      <c r="D58" s="99" t="s">
        <v>415</v>
      </c>
      <c r="E58" s="182"/>
      <c r="F58" s="183"/>
      <c r="G58" s="47" t="s">
        <v>330</v>
      </c>
      <c r="H58" s="47" t="s">
        <v>140</v>
      </c>
      <c r="I58" s="154"/>
      <c r="J58" s="154"/>
      <c r="K58" s="155">
        <v>0</v>
      </c>
      <c r="L58" s="155">
        <v>0</v>
      </c>
      <c r="M58" s="48"/>
      <c r="N58" s="85">
        <v>20</v>
      </c>
      <c r="O58" s="48"/>
      <c r="P58" s="155">
        <f>SUM(L58)*(N58)</f>
        <v>0</v>
      </c>
      <c r="Q58" s="38"/>
    </row>
    <row r="59" spans="1:23" s="28" customFormat="1" ht="189.4" customHeight="1" x14ac:dyDescent="0.35">
      <c r="A59" s="112" t="s">
        <v>335</v>
      </c>
      <c r="B59" s="87" t="s">
        <v>44</v>
      </c>
      <c r="C59" s="87"/>
      <c r="D59" s="95" t="s">
        <v>331</v>
      </c>
      <c r="E59" s="182"/>
      <c r="F59" s="183"/>
      <c r="G59" s="47" t="s">
        <v>332</v>
      </c>
      <c r="H59" s="47" t="s">
        <v>140</v>
      </c>
      <c r="I59" s="154"/>
      <c r="J59" s="154"/>
      <c r="K59" s="155">
        <v>0</v>
      </c>
      <c r="L59" s="155">
        <v>0</v>
      </c>
      <c r="M59" s="48"/>
      <c r="N59" s="85">
        <v>2</v>
      </c>
      <c r="O59" s="48"/>
      <c r="P59" s="155">
        <f t="shared" ref="P59" si="25">SUM(L59)*(N59)</f>
        <v>0</v>
      </c>
      <c r="Q59" s="38"/>
    </row>
    <row r="60" spans="1:23" s="28" customFormat="1" ht="118.15" customHeight="1" x14ac:dyDescent="0.35">
      <c r="A60" s="112" t="s">
        <v>336</v>
      </c>
      <c r="B60" s="87" t="s">
        <v>232</v>
      </c>
      <c r="C60" s="87"/>
      <c r="D60" s="95" t="s">
        <v>416</v>
      </c>
      <c r="E60" s="182"/>
      <c r="F60" s="183"/>
      <c r="G60" s="47" t="s">
        <v>417</v>
      </c>
      <c r="H60" s="47" t="s">
        <v>29</v>
      </c>
      <c r="I60" s="154"/>
      <c r="J60" s="154"/>
      <c r="K60" s="155">
        <v>0</v>
      </c>
      <c r="L60" s="155">
        <v>0</v>
      </c>
      <c r="M60" s="48"/>
      <c r="N60" s="85">
        <v>6</v>
      </c>
      <c r="O60" s="48"/>
      <c r="P60" s="155">
        <f t="shared" ref="P60" si="26">SUM(L60)*(N60)</f>
        <v>0</v>
      </c>
      <c r="Q60" s="38"/>
    </row>
    <row r="61" spans="1:23" s="28" customFormat="1" ht="142.5" customHeight="1" x14ac:dyDescent="0.35">
      <c r="A61" s="112" t="s">
        <v>329</v>
      </c>
      <c r="B61" s="47" t="s">
        <v>143</v>
      </c>
      <c r="C61" s="59"/>
      <c r="D61" s="99" t="s">
        <v>310</v>
      </c>
      <c r="E61" s="114"/>
      <c r="F61" s="115"/>
      <c r="G61" s="47" t="s">
        <v>149</v>
      </c>
      <c r="H61" s="47" t="s">
        <v>327</v>
      </c>
      <c r="I61" s="154"/>
      <c r="J61" s="154"/>
      <c r="K61" s="155">
        <v>0</v>
      </c>
      <c r="L61" s="155">
        <v>0</v>
      </c>
      <c r="M61" s="48"/>
      <c r="N61" s="85">
        <v>18</v>
      </c>
      <c r="O61" s="48"/>
      <c r="P61" s="156">
        <f t="shared" ref="P61:P62" si="27">SUM(L61)*(N61)</f>
        <v>0</v>
      </c>
      <c r="Q61" s="38"/>
    </row>
    <row r="62" spans="1:23" s="28" customFormat="1" ht="139.15" customHeight="1" x14ac:dyDescent="0.35">
      <c r="A62" s="112" t="s">
        <v>328</v>
      </c>
      <c r="B62" s="47" t="s">
        <v>144</v>
      </c>
      <c r="C62" s="50"/>
      <c r="D62" s="99" t="s">
        <v>310</v>
      </c>
      <c r="E62" s="182"/>
      <c r="F62" s="183"/>
      <c r="G62" s="47" t="s">
        <v>148</v>
      </c>
      <c r="H62" s="47" t="s">
        <v>180</v>
      </c>
      <c r="I62" s="154"/>
      <c r="J62" s="154"/>
      <c r="K62" s="155">
        <v>0</v>
      </c>
      <c r="L62" s="155">
        <v>0</v>
      </c>
      <c r="M62" s="48"/>
      <c r="N62" s="85">
        <v>28</v>
      </c>
      <c r="O62" s="48"/>
      <c r="P62" s="156">
        <f t="shared" si="27"/>
        <v>0</v>
      </c>
      <c r="Q62" s="38"/>
    </row>
    <row r="63" spans="1:23" s="28" customFormat="1" ht="139.15" customHeight="1" x14ac:dyDescent="0.35">
      <c r="A63" s="112" t="s">
        <v>434</v>
      </c>
      <c r="B63" s="47" t="s">
        <v>160</v>
      </c>
      <c r="C63" s="50"/>
      <c r="D63" s="95" t="s">
        <v>58</v>
      </c>
      <c r="E63" s="114"/>
      <c r="F63" s="115"/>
      <c r="G63" s="47" t="s">
        <v>333</v>
      </c>
      <c r="H63" s="47" t="s">
        <v>180</v>
      </c>
      <c r="I63" s="154"/>
      <c r="J63" s="154"/>
      <c r="K63" s="155">
        <v>0</v>
      </c>
      <c r="L63" s="155">
        <v>0</v>
      </c>
      <c r="M63" s="48"/>
      <c r="N63" s="85">
        <v>1</v>
      </c>
      <c r="O63" s="48"/>
      <c r="P63" s="156">
        <f t="shared" ref="P63:P64" si="28">SUM(L63)*(N63)</f>
        <v>0</v>
      </c>
      <c r="Q63" s="38"/>
    </row>
    <row r="64" spans="1:23" s="28" customFormat="1" ht="119.25" customHeight="1" x14ac:dyDescent="0.35">
      <c r="A64" s="112" t="s">
        <v>435</v>
      </c>
      <c r="B64" s="47" t="s">
        <v>152</v>
      </c>
      <c r="C64" s="50"/>
      <c r="D64" s="95" t="s">
        <v>130</v>
      </c>
      <c r="E64" s="182"/>
      <c r="F64" s="183"/>
      <c r="G64" s="47" t="s">
        <v>134</v>
      </c>
      <c r="H64" s="47" t="s">
        <v>140</v>
      </c>
      <c r="I64" s="154"/>
      <c r="J64" s="154"/>
      <c r="K64" s="155">
        <v>0</v>
      </c>
      <c r="L64" s="155">
        <v>0</v>
      </c>
      <c r="M64" s="48"/>
      <c r="N64" s="58">
        <v>30</v>
      </c>
      <c r="O64" s="48"/>
      <c r="P64" s="156">
        <f t="shared" si="28"/>
        <v>0</v>
      </c>
      <c r="Q64" s="38"/>
    </row>
    <row r="65" spans="1:20" ht="5.25" customHeight="1" x14ac:dyDescent="0.45">
      <c r="A65" s="15"/>
      <c r="B65" s="16"/>
      <c r="C65" s="16"/>
      <c r="D65" s="16"/>
      <c r="E65" s="16"/>
      <c r="F65" s="17"/>
      <c r="G65" s="17"/>
      <c r="H65" s="7"/>
      <c r="I65" s="7"/>
      <c r="J65" s="7"/>
      <c r="P65" s="158"/>
    </row>
    <row r="66" spans="1:20" ht="12.75" customHeight="1" x14ac:dyDescent="0.45">
      <c r="A66" s="13" t="s">
        <v>2</v>
      </c>
      <c r="B66" s="13"/>
      <c r="C66" s="13"/>
      <c r="D66" s="13"/>
      <c r="E66" s="13"/>
      <c r="F66" s="14"/>
      <c r="G66" s="15"/>
      <c r="K66" s="25"/>
      <c r="L66" s="25"/>
      <c r="M66" s="26"/>
      <c r="N66" s="12" t="s">
        <v>20</v>
      </c>
      <c r="O66" s="27"/>
      <c r="P66" s="172">
        <f>SUM(P10:P64)</f>
        <v>0</v>
      </c>
      <c r="Q66" s="11"/>
      <c r="R66" s="11"/>
      <c r="S66" s="8"/>
      <c r="T66" s="8"/>
    </row>
    <row r="67" spans="1:20" ht="5.25" customHeight="1" x14ac:dyDescent="0.45">
      <c r="A67" s="15"/>
      <c r="B67" s="16"/>
      <c r="C67" s="16"/>
      <c r="D67" s="16"/>
      <c r="E67" s="16"/>
      <c r="F67" s="17"/>
      <c r="G67" s="17"/>
      <c r="H67" s="7"/>
      <c r="I67" s="7"/>
      <c r="J67" s="7"/>
      <c r="P67" s="158"/>
    </row>
    <row r="68" spans="1:20" x14ac:dyDescent="0.35">
      <c r="A68" s="16" t="s">
        <v>21</v>
      </c>
      <c r="B68" s="16"/>
      <c r="C68" s="16"/>
      <c r="D68" s="16"/>
      <c r="E68" s="16"/>
      <c r="F68" s="18"/>
      <c r="G68" s="18"/>
      <c r="P68" s="173"/>
    </row>
    <row r="69" spans="1:20" ht="14.25" customHeight="1" x14ac:dyDescent="0.45">
      <c r="A69" s="16" t="s">
        <v>22</v>
      </c>
      <c r="B69" s="16"/>
      <c r="C69" s="16"/>
      <c r="D69" s="16"/>
      <c r="E69" s="16"/>
      <c r="F69" s="16"/>
      <c r="H69" s="24"/>
      <c r="I69" s="24"/>
      <c r="J69" s="24"/>
      <c r="K69" s="25"/>
      <c r="L69" s="25"/>
      <c r="M69" s="26"/>
      <c r="N69" s="12" t="s">
        <v>34</v>
      </c>
      <c r="O69" s="27"/>
      <c r="P69" s="162" t="s">
        <v>75</v>
      </c>
      <c r="Q69" s="11"/>
      <c r="R69" s="11"/>
      <c r="S69" s="8"/>
      <c r="T69" s="8"/>
    </row>
    <row r="70" spans="1:20" ht="13.5" x14ac:dyDescent="0.45">
      <c r="A70" s="16"/>
      <c r="B70" s="16"/>
      <c r="C70" s="16"/>
      <c r="D70" s="16"/>
      <c r="E70" s="16"/>
      <c r="F70" s="16"/>
      <c r="K70" s="25"/>
      <c r="L70" s="25"/>
      <c r="M70" s="26"/>
      <c r="N70" s="12" t="s">
        <v>9</v>
      </c>
      <c r="O70" s="27"/>
      <c r="P70" s="163">
        <f>SUM(P66)*0.05</f>
        <v>0</v>
      </c>
    </row>
    <row r="71" spans="1:20" ht="13.5" x14ac:dyDescent="0.45">
      <c r="K71" s="25"/>
      <c r="L71" s="25"/>
      <c r="M71" s="26"/>
      <c r="N71" s="12" t="s">
        <v>6</v>
      </c>
      <c r="O71" s="27"/>
      <c r="P71" s="163">
        <f>SUM(P66)*0.07</f>
        <v>0</v>
      </c>
      <c r="Q71" s="40"/>
    </row>
    <row r="72" spans="1:20" ht="5.0999999999999996" customHeight="1" x14ac:dyDescent="0.45">
      <c r="A72" s="23"/>
      <c r="B72" s="24"/>
      <c r="C72" s="24"/>
      <c r="D72" s="24"/>
      <c r="E72" s="24"/>
      <c r="F72" s="24"/>
      <c r="G72" s="24"/>
      <c r="H72" s="24"/>
      <c r="I72" s="24"/>
      <c r="J72" s="24"/>
      <c r="K72" s="24"/>
      <c r="L72" s="24"/>
      <c r="M72" s="24"/>
      <c r="N72" s="11"/>
      <c r="O72" s="11"/>
      <c r="P72" s="174"/>
      <c r="Q72" s="11"/>
      <c r="R72" s="11"/>
      <c r="S72" s="8"/>
      <c r="T72" s="8"/>
    </row>
    <row r="73" spans="1:20" ht="13.5" x14ac:dyDescent="0.45">
      <c r="K73" s="25"/>
      <c r="L73" s="25"/>
      <c r="M73" s="26"/>
      <c r="N73" s="12" t="s">
        <v>10</v>
      </c>
      <c r="O73" s="27"/>
      <c r="P73" s="163">
        <f>SUM(P66:P71)</f>
        <v>0</v>
      </c>
    </row>
    <row r="74" spans="1:20" ht="14.25" customHeight="1" x14ac:dyDescent="0.45">
      <c r="A74" s="23"/>
      <c r="B74" s="24"/>
      <c r="C74" s="24"/>
      <c r="D74" s="24"/>
      <c r="E74" s="24"/>
      <c r="F74" s="24"/>
      <c r="G74" s="24"/>
      <c r="H74" s="24"/>
      <c r="I74" s="24"/>
      <c r="J74" s="24"/>
      <c r="K74" s="24"/>
      <c r="L74" s="24"/>
      <c r="M74" s="24"/>
      <c r="N74" s="11"/>
      <c r="O74" s="11"/>
      <c r="P74" s="175"/>
      <c r="Q74" s="11"/>
      <c r="R74" s="11"/>
      <c r="S74" s="8"/>
      <c r="T74" s="8"/>
    </row>
    <row r="75" spans="1:20" ht="5.25" hidden="1" customHeight="1" x14ac:dyDescent="0.35">
      <c r="A75" s="22"/>
      <c r="B75" s="22"/>
      <c r="C75" s="22"/>
      <c r="D75" s="22"/>
      <c r="E75" s="22"/>
      <c r="F75" s="22"/>
      <c r="G75" s="22"/>
      <c r="H75" s="22"/>
      <c r="I75" s="22"/>
      <c r="J75" s="22"/>
      <c r="K75" s="22"/>
      <c r="L75" s="22"/>
      <c r="M75" s="22"/>
      <c r="N75" s="22"/>
      <c r="O75" s="22"/>
      <c r="P75" s="176"/>
      <c r="Q75" s="1"/>
      <c r="R75" s="1"/>
    </row>
    <row r="76" spans="1:20" ht="5.25" hidden="1" customHeight="1" x14ac:dyDescent="0.45">
      <c r="H76" s="7"/>
      <c r="I76" s="7"/>
      <c r="J76" s="7"/>
      <c r="P76" s="158"/>
    </row>
    <row r="77" spans="1:20" ht="54.75" hidden="1" customHeight="1" x14ac:dyDescent="0.45">
      <c r="A77" s="34" t="s">
        <v>13</v>
      </c>
      <c r="B77" s="32" t="s">
        <v>14</v>
      </c>
      <c r="C77" s="32"/>
      <c r="D77" s="32" t="s">
        <v>11</v>
      </c>
      <c r="E77" s="32" t="s">
        <v>11</v>
      </c>
      <c r="F77" s="35" t="s">
        <v>12</v>
      </c>
      <c r="G77" s="31" t="s">
        <v>17</v>
      </c>
      <c r="H77" s="33" t="s">
        <v>15</v>
      </c>
      <c r="I77" s="33" t="s">
        <v>15</v>
      </c>
      <c r="J77" s="33" t="s">
        <v>15</v>
      </c>
      <c r="K77" s="36">
        <v>21500</v>
      </c>
      <c r="L77" s="36">
        <v>21500</v>
      </c>
      <c r="M77" s="29"/>
      <c r="N77" s="30">
        <v>1</v>
      </c>
      <c r="O77" s="29"/>
      <c r="P77" s="177">
        <f>SUM(L77)*(N77)</f>
        <v>21500</v>
      </c>
      <c r="Q77" s="7"/>
    </row>
    <row r="78" spans="1:20" ht="5.25" hidden="1" customHeight="1" x14ac:dyDescent="0.35">
      <c r="A78" s="22"/>
      <c r="B78" s="22"/>
      <c r="C78" s="22"/>
      <c r="D78" s="22"/>
      <c r="E78" s="22"/>
      <c r="F78" s="22"/>
      <c r="G78" s="22"/>
      <c r="H78" s="22"/>
      <c r="I78" s="22"/>
      <c r="J78" s="22"/>
      <c r="K78" s="22"/>
      <c r="L78" s="22"/>
      <c r="M78" s="22"/>
      <c r="N78" s="22"/>
      <c r="O78" s="22"/>
      <c r="P78" s="176"/>
      <c r="Q78" s="1"/>
      <c r="R78" s="1"/>
    </row>
    <row r="79" spans="1:20" ht="5.25" hidden="1" customHeight="1" x14ac:dyDescent="0.45">
      <c r="H79" s="7"/>
      <c r="I79" s="7"/>
      <c r="J79" s="7"/>
      <c r="P79" s="158"/>
    </row>
    <row r="80" spans="1:20" ht="13.5" hidden="1" x14ac:dyDescent="0.45">
      <c r="K80" s="25"/>
      <c r="L80" s="25"/>
      <c r="M80" s="26"/>
      <c r="N80" s="12" t="s">
        <v>16</v>
      </c>
      <c r="O80" s="27"/>
      <c r="P80" s="163">
        <f>SUM(P77)</f>
        <v>21500</v>
      </c>
    </row>
    <row r="81" spans="1:20" ht="14.25" hidden="1" customHeight="1" x14ac:dyDescent="0.45">
      <c r="A81" s="23"/>
      <c r="B81" s="24"/>
      <c r="C81" s="24"/>
      <c r="D81" s="24"/>
      <c r="E81" s="24"/>
      <c r="F81" s="24"/>
      <c r="G81" s="24"/>
      <c r="H81" s="24"/>
      <c r="I81" s="24"/>
      <c r="J81" s="24"/>
      <c r="K81" s="24"/>
      <c r="L81" s="24"/>
      <c r="M81" s="24"/>
      <c r="N81" s="11"/>
      <c r="O81" s="11"/>
      <c r="P81" s="175"/>
      <c r="Q81" s="11"/>
      <c r="R81" s="11"/>
      <c r="S81" s="8"/>
      <c r="T81" s="8"/>
    </row>
    <row r="82" spans="1:20" ht="13.5" x14ac:dyDescent="0.45">
      <c r="K82" s="25"/>
      <c r="L82" s="25"/>
      <c r="M82" s="26"/>
      <c r="N82" s="12" t="s">
        <v>25</v>
      </c>
      <c r="O82" s="27"/>
      <c r="P82" s="168" t="s">
        <v>24</v>
      </c>
    </row>
    <row r="83" spans="1:20" x14ac:dyDescent="0.35">
      <c r="A83" s="1"/>
      <c r="B83" s="13"/>
      <c r="C83" s="13"/>
      <c r="D83" s="13"/>
      <c r="E83" s="13"/>
      <c r="F83" s="14"/>
      <c r="G83" s="15"/>
      <c r="H83" s="14"/>
      <c r="I83" s="14"/>
      <c r="J83" s="14"/>
      <c r="K83" s="15"/>
      <c r="L83" s="15"/>
    </row>
    <row r="84" spans="1:20" x14ac:dyDescent="0.35">
      <c r="A84" s="13"/>
      <c r="B84" s="16"/>
      <c r="C84" s="16"/>
      <c r="D84" s="16"/>
      <c r="E84" s="16"/>
      <c r="F84" s="16"/>
      <c r="G84" s="15"/>
      <c r="H84" s="15"/>
      <c r="I84" s="15"/>
      <c r="J84" s="15"/>
      <c r="K84" s="17"/>
      <c r="L84" s="17"/>
      <c r="M84" s="15"/>
      <c r="N84" s="17"/>
      <c r="O84" s="15"/>
      <c r="P84" s="17"/>
      <c r="Q84" s="15"/>
    </row>
    <row r="85" spans="1:20" x14ac:dyDescent="0.35">
      <c r="A85" s="16"/>
      <c r="B85" s="16"/>
      <c r="C85" s="16"/>
      <c r="D85" s="16"/>
      <c r="E85" s="16"/>
      <c r="F85" s="16"/>
    </row>
    <row r="86" spans="1:20" x14ac:dyDescent="0.35">
      <c r="A86" s="16"/>
    </row>
  </sheetData>
  <sheetProtection algorithmName="SHA-512" hashValue="WKAj9yckziXcNw+CbjbulAftVo3bY6cwVOIgDvjrt6bYOEH8taRzBaFGxNsKwBLYXclM/mcWM+s9N6L+FPtbZg==" saltValue="apcwRwnZRbkozqmFHZx6rQ==" spinCount="100000" sheet="1" objects="1" scenarios="1"/>
  <mergeCells count="49">
    <mergeCell ref="E57:F57"/>
    <mergeCell ref="E56:F56"/>
    <mergeCell ref="E55:F55"/>
    <mergeCell ref="E28:F28"/>
    <mergeCell ref="E15:F15"/>
    <mergeCell ref="E16:F16"/>
    <mergeCell ref="E25:F25"/>
    <mergeCell ref="E27:F27"/>
    <mergeCell ref="E51:F51"/>
    <mergeCell ref="E50:F50"/>
    <mergeCell ref="E29:F29"/>
    <mergeCell ref="E46:F46"/>
    <mergeCell ref="E36:F36"/>
    <mergeCell ref="E54:F54"/>
    <mergeCell ref="E30:F30"/>
    <mergeCell ref="E48:F48"/>
    <mergeCell ref="E31:F31"/>
    <mergeCell ref="E32:F32"/>
    <mergeCell ref="E33:F33"/>
    <mergeCell ref="E34:F34"/>
    <mergeCell ref="E9:F9"/>
    <mergeCell ref="E11:F11"/>
    <mergeCell ref="E12:F12"/>
    <mergeCell ref="E13:F13"/>
    <mergeCell ref="E14:F14"/>
    <mergeCell ref="E17:F17"/>
    <mergeCell ref="E18:F18"/>
    <mergeCell ref="E19:F19"/>
    <mergeCell ref="E21:F21"/>
    <mergeCell ref="E23:F23"/>
    <mergeCell ref="E20:F20"/>
    <mergeCell ref="E22:F22"/>
    <mergeCell ref="E24:F24"/>
    <mergeCell ref="E64:F64"/>
    <mergeCell ref="E26:F26"/>
    <mergeCell ref="E62:F62"/>
    <mergeCell ref="E40:F40"/>
    <mergeCell ref="E41:F41"/>
    <mergeCell ref="E45:F45"/>
    <mergeCell ref="E42:F42"/>
    <mergeCell ref="E43:F43"/>
    <mergeCell ref="E59:F59"/>
    <mergeCell ref="E60:F60"/>
    <mergeCell ref="E35:F35"/>
    <mergeCell ref="E53:F53"/>
    <mergeCell ref="E58:F58"/>
    <mergeCell ref="E52:F52"/>
    <mergeCell ref="E38:F38"/>
    <mergeCell ref="E49:F49"/>
  </mergeCells>
  <pageMargins left="0.7" right="0.7" top="0.75" bottom="0.75" header="0.3" footer="0.3"/>
  <pageSetup paperSize="3" scale="45" fitToHeight="0" orientation="portrait" r:id="rId1"/>
  <headerFooter scaleWithDoc="0" alignWithMargins="0">
    <oddFooter>&amp;C&amp;"Franklin Gothic Medium,Regular"&amp;9&amp;K5F5F5F 600&amp;10 east carmel drive   |   suite &amp;9 103&amp;10   |   carmel, indiana   |  &amp;9 46032 &amp;10  |   &amp;9&amp;KE5C414P&amp;K5F5F5F 317 . 502 . 6763  &amp;10 |   &amp;KE5C414mcgee&amp;K5F5F5Fdesignhouse.com</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9C7C70-4D6F-4E04-8C11-E3A4F41AFC3E}">
  <sheetPr>
    <pageSetUpPr fitToPage="1"/>
  </sheetPr>
  <dimension ref="A1:T94"/>
  <sheetViews>
    <sheetView zoomScale="70" zoomScaleNormal="70" workbookViewId="0">
      <selection activeCell="P3" sqref="P3"/>
    </sheetView>
  </sheetViews>
  <sheetFormatPr defaultColWidth="8.59765625" defaultRowHeight="12.75" x14ac:dyDescent="0.35"/>
  <cols>
    <col min="1" max="1" width="9.06640625" customWidth="1"/>
    <col min="2" max="2" width="23.9296875" customWidth="1"/>
    <col min="3" max="3" width="2.3984375" hidden="1" customWidth="1"/>
    <col min="4" max="4" width="28.265625" customWidth="1"/>
    <col min="5" max="5" width="22.1328125" customWidth="1"/>
    <col min="6" max="6" width="17" customWidth="1"/>
    <col min="7" max="7" width="48.9296875" customWidth="1"/>
    <col min="8" max="8" width="39.73046875" customWidth="1"/>
    <col min="9" max="9" width="22.53125" customWidth="1"/>
    <col min="10" max="10" width="16.1328125" customWidth="1"/>
    <col min="11" max="12" width="13.73046875" customWidth="1"/>
    <col min="13" max="13" width="0.86328125" customWidth="1"/>
    <col min="14" max="14" width="9" customWidth="1"/>
    <col min="15" max="15" width="0.86328125" customWidth="1"/>
    <col min="16" max="16" width="13.73046875" customWidth="1"/>
    <col min="17" max="17" width="15.73046875" customWidth="1"/>
  </cols>
  <sheetData>
    <row r="1" spans="1:20" ht="24.75" customHeight="1" x14ac:dyDescent="0.55000000000000004">
      <c r="A1" s="4"/>
      <c r="B1" s="5"/>
      <c r="C1" s="5"/>
      <c r="D1" s="24"/>
      <c r="E1" s="5"/>
      <c r="F1" s="5"/>
      <c r="G1" s="5"/>
      <c r="H1" s="5"/>
      <c r="I1" s="5"/>
      <c r="J1" s="5"/>
      <c r="M1" s="9"/>
      <c r="O1" s="9"/>
      <c r="P1" s="68" t="s">
        <v>30</v>
      </c>
      <c r="Q1" s="9"/>
    </row>
    <row r="2" spans="1:20" ht="24.75" customHeight="1" x14ac:dyDescent="0.55000000000000004">
      <c r="A2" s="4"/>
      <c r="B2" s="5"/>
      <c r="C2" s="5"/>
      <c r="D2" s="24"/>
      <c r="E2" s="5"/>
      <c r="F2" s="5"/>
      <c r="G2" s="5"/>
      <c r="H2" s="5"/>
      <c r="I2" s="5"/>
      <c r="J2" s="5"/>
      <c r="K2" s="10"/>
      <c r="L2" s="10"/>
      <c r="M2" s="10"/>
      <c r="N2" s="10"/>
      <c r="O2" s="10"/>
      <c r="P2" s="68" t="s">
        <v>77</v>
      </c>
      <c r="Q2" s="10"/>
    </row>
    <row r="3" spans="1:20" ht="15.75" customHeight="1" x14ac:dyDescent="0.4">
      <c r="A3" s="3" t="s">
        <v>0</v>
      </c>
      <c r="D3" s="1"/>
      <c r="O3" s="11"/>
      <c r="P3" s="43" t="s">
        <v>154</v>
      </c>
      <c r="Q3" s="11"/>
      <c r="R3" s="11"/>
    </row>
    <row r="4" spans="1:20" ht="15.75" customHeight="1" x14ac:dyDescent="0.45">
      <c r="A4" s="23"/>
      <c r="B4" s="24"/>
      <c r="C4" s="24"/>
      <c r="D4" s="24"/>
      <c r="E4" s="24"/>
      <c r="F4" s="24"/>
      <c r="G4" s="24"/>
      <c r="H4" s="24"/>
      <c r="I4" s="24"/>
      <c r="J4" s="24"/>
      <c r="K4" s="24"/>
      <c r="L4" s="24"/>
      <c r="M4" s="24"/>
      <c r="N4" s="11"/>
      <c r="O4" s="11"/>
      <c r="P4" s="11"/>
      <c r="Q4" s="11"/>
      <c r="R4" s="11"/>
      <c r="S4" s="8"/>
      <c r="T4" s="8"/>
    </row>
    <row r="5" spans="1:20" ht="12" customHeight="1" x14ac:dyDescent="0.45">
      <c r="A5" s="19"/>
      <c r="B5" s="20"/>
      <c r="C5" s="20"/>
      <c r="D5" s="20"/>
      <c r="E5" s="20"/>
      <c r="F5" s="20"/>
      <c r="G5" s="20"/>
      <c r="H5" s="20"/>
      <c r="I5" s="20"/>
      <c r="J5" s="20"/>
      <c r="K5" s="20"/>
      <c r="L5" s="20"/>
      <c r="M5" s="20"/>
      <c r="N5" s="21"/>
      <c r="O5" s="21"/>
      <c r="P5" s="21"/>
      <c r="Q5" s="11"/>
      <c r="R5" s="11"/>
      <c r="S5" s="8"/>
      <c r="T5" s="8"/>
    </row>
    <row r="6" spans="1:20" ht="5.25" customHeight="1" x14ac:dyDescent="0.35">
      <c r="A6" s="2"/>
      <c r="B6" s="2"/>
      <c r="C6" s="2"/>
      <c r="D6" s="2"/>
      <c r="E6" s="2"/>
      <c r="F6" s="2"/>
      <c r="G6" s="2"/>
      <c r="H6" s="2"/>
      <c r="I6" s="2"/>
      <c r="J6" s="2"/>
      <c r="K6" s="2"/>
      <c r="L6" s="2"/>
      <c r="M6" s="2"/>
      <c r="N6" s="2"/>
      <c r="O6" s="2"/>
      <c r="P6" s="2"/>
      <c r="Q6" s="1"/>
      <c r="R6" s="1"/>
    </row>
    <row r="7" spans="1:20" ht="18" customHeight="1" x14ac:dyDescent="0.4">
      <c r="A7" s="62" t="s">
        <v>453</v>
      </c>
      <c r="B7" s="40"/>
      <c r="C7" s="40"/>
      <c r="D7" s="25"/>
      <c r="E7" s="40"/>
      <c r="F7" s="40"/>
      <c r="G7" s="40"/>
      <c r="H7" s="40"/>
      <c r="I7" s="40"/>
      <c r="J7" s="40"/>
      <c r="K7" s="40"/>
      <c r="L7" s="40"/>
      <c r="M7" s="40"/>
      <c r="N7" s="40"/>
      <c r="O7" s="40"/>
      <c r="P7" s="40"/>
      <c r="Q7" s="1"/>
      <c r="R7" s="1"/>
    </row>
    <row r="8" spans="1:20" ht="6.7" customHeight="1" x14ac:dyDescent="0.35">
      <c r="A8" s="63"/>
      <c r="B8" s="63"/>
      <c r="C8" s="63"/>
      <c r="D8" s="63"/>
      <c r="E8" s="63"/>
      <c r="F8" s="63"/>
      <c r="G8" s="63"/>
      <c r="H8" s="63"/>
      <c r="I8" s="63"/>
      <c r="J8" s="63"/>
      <c r="K8" s="63"/>
      <c r="L8" s="63"/>
      <c r="M8" s="63"/>
      <c r="N8" s="63"/>
      <c r="O8" s="63"/>
      <c r="P8" s="63"/>
      <c r="Q8" s="1"/>
      <c r="R8" s="1"/>
    </row>
    <row r="9" spans="1:20" ht="13.5" x14ac:dyDescent="0.45">
      <c r="A9" s="64" t="s">
        <v>3</v>
      </c>
      <c r="B9" s="65" t="s">
        <v>1</v>
      </c>
      <c r="C9" s="65"/>
      <c r="D9" s="65" t="s">
        <v>19</v>
      </c>
      <c r="E9" s="180" t="s">
        <v>33</v>
      </c>
      <c r="F9" s="181"/>
      <c r="G9" s="65" t="s">
        <v>7</v>
      </c>
      <c r="H9" s="65" t="s">
        <v>8</v>
      </c>
      <c r="I9" s="65" t="s">
        <v>31</v>
      </c>
      <c r="J9" s="65" t="s">
        <v>32</v>
      </c>
      <c r="K9" s="66" t="s">
        <v>18</v>
      </c>
      <c r="L9" s="66" t="s">
        <v>23</v>
      </c>
      <c r="M9" s="67"/>
      <c r="N9" s="66" t="s">
        <v>4</v>
      </c>
      <c r="O9" s="67"/>
      <c r="P9" s="66" t="s">
        <v>5</v>
      </c>
      <c r="Q9" s="6"/>
    </row>
    <row r="10" spans="1:20" ht="5" customHeight="1" x14ac:dyDescent="0.45">
      <c r="A10" s="77"/>
      <c r="B10" s="40"/>
      <c r="C10" s="40"/>
      <c r="D10" s="73"/>
      <c r="E10" s="40"/>
      <c r="F10" s="40"/>
      <c r="G10" s="77"/>
      <c r="H10" s="77"/>
      <c r="I10" s="77"/>
      <c r="J10" s="77"/>
      <c r="K10" s="71"/>
      <c r="L10" s="71"/>
      <c r="M10" s="71"/>
      <c r="N10" s="71"/>
      <c r="O10" s="71"/>
      <c r="P10" s="71"/>
      <c r="Q10" s="7"/>
    </row>
    <row r="11" spans="1:20" s="41" customFormat="1" ht="170.25" customHeight="1" x14ac:dyDescent="0.35">
      <c r="A11" s="56" t="s">
        <v>385</v>
      </c>
      <c r="B11" s="49" t="s">
        <v>447</v>
      </c>
      <c r="C11" s="49"/>
      <c r="D11" s="95" t="s">
        <v>384</v>
      </c>
      <c r="E11" s="182"/>
      <c r="F11" s="183"/>
      <c r="G11" s="47" t="s">
        <v>386</v>
      </c>
      <c r="H11" s="110" t="s">
        <v>268</v>
      </c>
      <c r="I11" s="154"/>
      <c r="J11" s="154"/>
      <c r="K11" s="155">
        <v>0</v>
      </c>
      <c r="L11" s="155">
        <v>0</v>
      </c>
      <c r="M11" s="84"/>
      <c r="N11" s="85">
        <v>2</v>
      </c>
      <c r="O11" s="84"/>
      <c r="P11" s="156">
        <f>SUM(L11)*(N11)</f>
        <v>0</v>
      </c>
      <c r="Q11" s="42"/>
    </row>
    <row r="12" spans="1:20" s="41" customFormat="1" ht="158.35" customHeight="1" x14ac:dyDescent="0.35">
      <c r="A12" s="51" t="s">
        <v>103</v>
      </c>
      <c r="B12" s="46" t="s">
        <v>117</v>
      </c>
      <c r="C12" s="52"/>
      <c r="D12" s="99" t="s">
        <v>433</v>
      </c>
      <c r="E12" s="186"/>
      <c r="F12" s="187"/>
      <c r="G12" s="106" t="s">
        <v>225</v>
      </c>
      <c r="H12" s="110" t="s">
        <v>28</v>
      </c>
      <c r="I12" s="153"/>
      <c r="J12" s="153"/>
      <c r="K12" s="155">
        <v>0</v>
      </c>
      <c r="L12" s="155">
        <v>0</v>
      </c>
      <c r="M12" s="54"/>
      <c r="N12" s="55">
        <v>21</v>
      </c>
      <c r="O12" s="54"/>
      <c r="P12" s="156">
        <f t="shared" ref="P12:P57" si="0">SUM(L12)*(N12)</f>
        <v>0</v>
      </c>
      <c r="Q12" s="42"/>
    </row>
    <row r="13" spans="1:20" s="41" customFormat="1" ht="170.25" customHeight="1" x14ac:dyDescent="0.35">
      <c r="A13" s="51" t="s">
        <v>155</v>
      </c>
      <c r="B13" s="46" t="s">
        <v>156</v>
      </c>
      <c r="C13" s="52"/>
      <c r="D13" s="99" t="s">
        <v>451</v>
      </c>
      <c r="E13" s="186"/>
      <c r="F13" s="187"/>
      <c r="G13" s="106" t="s">
        <v>226</v>
      </c>
      <c r="H13" s="110" t="s">
        <v>294</v>
      </c>
      <c r="I13" s="153"/>
      <c r="J13" s="153"/>
      <c r="K13" s="155">
        <v>0</v>
      </c>
      <c r="L13" s="155">
        <v>0</v>
      </c>
      <c r="M13" s="54"/>
      <c r="N13" s="55">
        <v>2</v>
      </c>
      <c r="O13" s="54"/>
      <c r="P13" s="156">
        <f t="shared" si="0"/>
        <v>0</v>
      </c>
      <c r="Q13" s="42"/>
    </row>
    <row r="14" spans="1:20" s="41" customFormat="1" ht="170.25" customHeight="1" x14ac:dyDescent="0.35">
      <c r="A14" s="56" t="s">
        <v>104</v>
      </c>
      <c r="B14" s="49" t="s">
        <v>26</v>
      </c>
      <c r="C14" s="49"/>
      <c r="D14" s="95" t="s">
        <v>201</v>
      </c>
      <c r="E14" s="182"/>
      <c r="F14" s="183"/>
      <c r="G14" s="47" t="s">
        <v>215</v>
      </c>
      <c r="H14" s="110" t="s">
        <v>213</v>
      </c>
      <c r="I14" s="154"/>
      <c r="J14" s="154"/>
      <c r="K14" s="155">
        <v>0</v>
      </c>
      <c r="L14" s="155">
        <v>0</v>
      </c>
      <c r="M14" s="84"/>
      <c r="N14" s="85">
        <v>2</v>
      </c>
      <c r="O14" s="84"/>
      <c r="P14" s="156">
        <f>SUM(L14)*(N14)</f>
        <v>0</v>
      </c>
      <c r="Q14" s="42"/>
    </row>
    <row r="15" spans="1:20" s="41" customFormat="1" ht="170.25" customHeight="1" x14ac:dyDescent="0.35">
      <c r="A15" s="56" t="s">
        <v>196</v>
      </c>
      <c r="B15" s="105" t="s">
        <v>197</v>
      </c>
      <c r="C15" s="105"/>
      <c r="D15" s="100" t="s">
        <v>199</v>
      </c>
      <c r="E15" s="102"/>
      <c r="F15" s="109"/>
      <c r="G15" s="47" t="s">
        <v>223</v>
      </c>
      <c r="H15" s="111" t="s">
        <v>213</v>
      </c>
      <c r="I15" s="170"/>
      <c r="J15" s="170"/>
      <c r="K15" s="155">
        <v>0</v>
      </c>
      <c r="L15" s="155">
        <v>0</v>
      </c>
      <c r="M15" s="84"/>
      <c r="N15" s="85">
        <v>1</v>
      </c>
      <c r="O15" s="84"/>
      <c r="P15" s="156">
        <f>SUM(L15)*(N15)</f>
        <v>0</v>
      </c>
      <c r="Q15" s="42"/>
    </row>
    <row r="16" spans="1:20" s="28" customFormat="1" ht="156.4" customHeight="1" x14ac:dyDescent="0.35">
      <c r="A16" s="97" t="s">
        <v>157</v>
      </c>
      <c r="B16" s="90" t="s">
        <v>218</v>
      </c>
      <c r="C16" s="88"/>
      <c r="D16" s="100" t="s">
        <v>202</v>
      </c>
      <c r="E16" s="182"/>
      <c r="F16" s="183"/>
      <c r="G16" s="108" t="s">
        <v>176</v>
      </c>
      <c r="H16" s="107" t="s">
        <v>27</v>
      </c>
      <c r="I16" s="170"/>
      <c r="J16" s="170"/>
      <c r="K16" s="155">
        <v>0</v>
      </c>
      <c r="L16" s="155">
        <v>0</v>
      </c>
      <c r="M16" s="48"/>
      <c r="N16" s="58">
        <v>38</v>
      </c>
      <c r="O16" s="48"/>
      <c r="P16" s="156">
        <f t="shared" si="0"/>
        <v>0</v>
      </c>
      <c r="Q16" s="38"/>
    </row>
    <row r="17" spans="1:17" s="28" customFormat="1" ht="172.7" customHeight="1" x14ac:dyDescent="0.35">
      <c r="A17" s="97" t="s">
        <v>79</v>
      </c>
      <c r="B17" s="90" t="s">
        <v>216</v>
      </c>
      <c r="C17" s="88"/>
      <c r="D17" s="100" t="s">
        <v>203</v>
      </c>
      <c r="E17" s="182"/>
      <c r="F17" s="183"/>
      <c r="G17" s="106" t="s">
        <v>172</v>
      </c>
      <c r="H17" s="107" t="s">
        <v>204</v>
      </c>
      <c r="I17" s="170"/>
      <c r="J17" s="170"/>
      <c r="K17" s="155">
        <v>0</v>
      </c>
      <c r="L17" s="155">
        <v>0</v>
      </c>
      <c r="M17" s="48"/>
      <c r="N17" s="58">
        <v>26</v>
      </c>
      <c r="O17" s="48"/>
      <c r="P17" s="156">
        <f t="shared" ref="P17" si="1">SUM(L17)*(N17)</f>
        <v>0</v>
      </c>
      <c r="Q17" s="38"/>
    </row>
    <row r="18" spans="1:17" s="28" customFormat="1" ht="172.7" customHeight="1" x14ac:dyDescent="0.35">
      <c r="A18" s="56" t="s">
        <v>185</v>
      </c>
      <c r="B18" s="89" t="s">
        <v>217</v>
      </c>
      <c r="C18" s="49"/>
      <c r="D18" s="95" t="s">
        <v>177</v>
      </c>
      <c r="E18" s="194"/>
      <c r="F18" s="195"/>
      <c r="G18" s="106" t="s">
        <v>205</v>
      </c>
      <c r="H18" s="107" t="s">
        <v>206</v>
      </c>
      <c r="I18" s="154"/>
      <c r="J18" s="154"/>
      <c r="K18" s="155">
        <v>0</v>
      </c>
      <c r="L18" s="155">
        <v>0</v>
      </c>
      <c r="M18" s="48"/>
      <c r="N18" s="58">
        <v>32</v>
      </c>
      <c r="O18" s="48"/>
      <c r="P18" s="156">
        <f t="shared" ref="P18" si="2">SUM(L18)*(N18)</f>
        <v>0</v>
      </c>
      <c r="Q18" s="38"/>
    </row>
    <row r="19" spans="1:17" ht="180.4" customHeight="1" x14ac:dyDescent="0.35">
      <c r="A19" s="56" t="s">
        <v>88</v>
      </c>
      <c r="B19" s="59" t="s">
        <v>186</v>
      </c>
      <c r="C19" s="57"/>
      <c r="D19" s="100" t="s">
        <v>310</v>
      </c>
      <c r="E19" s="182"/>
      <c r="F19" s="183"/>
      <c r="G19" s="106" t="s">
        <v>207</v>
      </c>
      <c r="H19" s="110"/>
      <c r="I19" s="153"/>
      <c r="J19" s="153"/>
      <c r="K19" s="155">
        <v>0</v>
      </c>
      <c r="L19" s="155">
        <v>0</v>
      </c>
      <c r="M19" s="84"/>
      <c r="N19" s="85">
        <v>72</v>
      </c>
      <c r="O19" s="84"/>
      <c r="P19" s="157">
        <f t="shared" ref="P19" si="3">SUM(L19)*(N19)</f>
        <v>0</v>
      </c>
      <c r="Q19" s="86"/>
    </row>
    <row r="20" spans="1:17" ht="144.4" customHeight="1" x14ac:dyDescent="0.35">
      <c r="A20" s="56" t="s">
        <v>173</v>
      </c>
      <c r="B20" s="49" t="s">
        <v>85</v>
      </c>
      <c r="C20" s="49"/>
      <c r="D20" s="95" t="s">
        <v>174</v>
      </c>
      <c r="E20" s="188"/>
      <c r="F20" s="189"/>
      <c r="G20" s="47" t="s">
        <v>455</v>
      </c>
      <c r="H20" s="104" t="s">
        <v>214</v>
      </c>
      <c r="I20" s="154"/>
      <c r="J20" s="154"/>
      <c r="K20" s="155">
        <v>0</v>
      </c>
      <c r="L20" s="155">
        <v>0</v>
      </c>
      <c r="M20" s="84"/>
      <c r="N20" s="85">
        <v>2</v>
      </c>
      <c r="O20" s="84"/>
      <c r="P20" s="157">
        <f>SUM(L20)*(N20)</f>
        <v>0</v>
      </c>
      <c r="Q20" s="86"/>
    </row>
    <row r="21" spans="1:17" ht="144.4" customHeight="1" x14ac:dyDescent="0.35">
      <c r="A21" s="56" t="s">
        <v>244</v>
      </c>
      <c r="B21" s="49" t="s">
        <v>183</v>
      </c>
      <c r="C21" s="49"/>
      <c r="D21" s="95" t="s">
        <v>123</v>
      </c>
      <c r="E21" s="188"/>
      <c r="F21" s="189"/>
      <c r="G21" s="98" t="s">
        <v>289</v>
      </c>
      <c r="H21" s="111" t="s">
        <v>268</v>
      </c>
      <c r="I21" s="154"/>
      <c r="J21" s="154"/>
      <c r="K21" s="155">
        <v>0</v>
      </c>
      <c r="L21" s="155">
        <v>0</v>
      </c>
      <c r="M21" s="84"/>
      <c r="N21" s="85">
        <v>6</v>
      </c>
      <c r="O21" s="84"/>
      <c r="P21" s="157">
        <f>SUM(L21)*(N21)</f>
        <v>0</v>
      </c>
      <c r="Q21" s="86"/>
    </row>
    <row r="22" spans="1:17" ht="152.65" customHeight="1" x14ac:dyDescent="0.35">
      <c r="A22" s="101" t="s">
        <v>90</v>
      </c>
      <c r="B22" s="49" t="s">
        <v>229</v>
      </c>
      <c r="C22" s="49"/>
      <c r="D22" s="95" t="s">
        <v>124</v>
      </c>
      <c r="E22" s="194"/>
      <c r="F22" s="195"/>
      <c r="G22" s="98" t="s">
        <v>238</v>
      </c>
      <c r="H22" s="47" t="s">
        <v>239</v>
      </c>
      <c r="I22" s="154"/>
      <c r="J22" s="154"/>
      <c r="K22" s="155">
        <v>0</v>
      </c>
      <c r="L22" s="155">
        <v>0</v>
      </c>
      <c r="M22" s="84"/>
      <c r="N22" s="85">
        <v>24</v>
      </c>
      <c r="O22" s="84"/>
      <c r="P22" s="157">
        <f>SUM(L22)*(N22)</f>
        <v>0</v>
      </c>
      <c r="Q22" s="86"/>
    </row>
    <row r="23" spans="1:17" s="28" customFormat="1" ht="162.75" customHeight="1" x14ac:dyDescent="0.35">
      <c r="A23" s="101" t="s">
        <v>86</v>
      </c>
      <c r="B23" s="49" t="s">
        <v>39</v>
      </c>
      <c r="C23" s="49"/>
      <c r="D23" s="95" t="s">
        <v>236</v>
      </c>
      <c r="E23" s="194"/>
      <c r="F23" s="195"/>
      <c r="G23" s="98" t="s">
        <v>237</v>
      </c>
      <c r="H23" s="47" t="s">
        <v>239</v>
      </c>
      <c r="I23" s="154"/>
      <c r="J23" s="154"/>
      <c r="K23" s="155">
        <v>0</v>
      </c>
      <c r="L23" s="155">
        <v>0</v>
      </c>
      <c r="M23" s="48"/>
      <c r="N23" s="58">
        <v>58</v>
      </c>
      <c r="O23" s="48"/>
      <c r="P23" s="156">
        <f t="shared" si="0"/>
        <v>0</v>
      </c>
      <c r="Q23" s="38"/>
    </row>
    <row r="24" spans="1:17" s="28" customFormat="1" ht="142.9" customHeight="1" x14ac:dyDescent="0.35">
      <c r="A24" s="101" t="s">
        <v>89</v>
      </c>
      <c r="B24" s="49" t="s">
        <v>72</v>
      </c>
      <c r="C24" s="49"/>
      <c r="D24" s="95" t="s">
        <v>245</v>
      </c>
      <c r="E24" s="102"/>
      <c r="F24" s="103"/>
      <c r="G24" s="47" t="s">
        <v>298</v>
      </c>
      <c r="H24" s="111" t="s">
        <v>209</v>
      </c>
      <c r="I24" s="154"/>
      <c r="J24" s="154"/>
      <c r="K24" s="155">
        <v>0</v>
      </c>
      <c r="L24" s="155">
        <v>0</v>
      </c>
      <c r="M24" s="48"/>
      <c r="N24" s="58">
        <v>8</v>
      </c>
      <c r="O24" s="48"/>
      <c r="P24" s="156">
        <f t="shared" si="0"/>
        <v>0</v>
      </c>
      <c r="Q24" s="38"/>
    </row>
    <row r="25" spans="1:17" s="28" customFormat="1" ht="142.9" customHeight="1" x14ac:dyDescent="0.35">
      <c r="A25" s="101" t="s">
        <v>243</v>
      </c>
      <c r="B25" s="49" t="s">
        <v>72</v>
      </c>
      <c r="C25" s="49"/>
      <c r="D25" s="95" t="s">
        <v>452</v>
      </c>
      <c r="E25" s="102"/>
      <c r="F25" s="103"/>
      <c r="G25" s="47" t="s">
        <v>247</v>
      </c>
      <c r="H25" s="111" t="s">
        <v>209</v>
      </c>
      <c r="I25" s="154"/>
      <c r="J25" s="154"/>
      <c r="K25" s="155">
        <v>0</v>
      </c>
      <c r="L25" s="155">
        <v>0</v>
      </c>
      <c r="M25" s="48"/>
      <c r="N25" s="58">
        <v>4</v>
      </c>
      <c r="O25" s="48"/>
      <c r="P25" s="156">
        <f>SUM(L25)*(N25)</f>
        <v>0</v>
      </c>
      <c r="Q25" s="38"/>
    </row>
    <row r="26" spans="1:17" s="28" customFormat="1" ht="124.5" customHeight="1" x14ac:dyDescent="0.35">
      <c r="A26" s="56" t="s">
        <v>87</v>
      </c>
      <c r="B26" s="59" t="s">
        <v>84</v>
      </c>
      <c r="C26" s="59"/>
      <c r="D26" s="95" t="s">
        <v>51</v>
      </c>
      <c r="E26" s="182"/>
      <c r="F26" s="183"/>
      <c r="G26" s="98" t="s">
        <v>246</v>
      </c>
      <c r="H26" s="111" t="s">
        <v>29</v>
      </c>
      <c r="I26" s="154"/>
      <c r="J26" s="154"/>
      <c r="K26" s="155">
        <v>0</v>
      </c>
      <c r="L26" s="155">
        <v>0</v>
      </c>
      <c r="M26" s="48"/>
      <c r="N26" s="58">
        <v>1</v>
      </c>
      <c r="O26" s="48"/>
      <c r="P26" s="156">
        <f t="shared" ref="P26:P36" si="4">SUM(L26)*(N26)</f>
        <v>0</v>
      </c>
      <c r="Q26" s="38"/>
    </row>
    <row r="27" spans="1:17" s="28" customFormat="1" ht="147.75" customHeight="1" x14ac:dyDescent="0.35">
      <c r="A27" s="56" t="s">
        <v>193</v>
      </c>
      <c r="B27" s="59" t="s">
        <v>106</v>
      </c>
      <c r="C27" s="59"/>
      <c r="D27" s="95" t="s">
        <v>51</v>
      </c>
      <c r="E27" s="182"/>
      <c r="F27" s="183"/>
      <c r="G27" s="98" t="s">
        <v>372</v>
      </c>
      <c r="H27" s="111" t="s">
        <v>29</v>
      </c>
      <c r="I27" s="154"/>
      <c r="J27" s="154"/>
      <c r="K27" s="155">
        <v>0</v>
      </c>
      <c r="L27" s="155">
        <v>0</v>
      </c>
      <c r="M27" s="48"/>
      <c r="N27" s="58">
        <v>1</v>
      </c>
      <c r="O27" s="48"/>
      <c r="P27" s="156">
        <f t="shared" si="4"/>
        <v>0</v>
      </c>
      <c r="Q27" s="38"/>
    </row>
    <row r="28" spans="1:17" s="28" customFormat="1" ht="147.75" customHeight="1" x14ac:dyDescent="0.35">
      <c r="A28" s="101" t="s">
        <v>91</v>
      </c>
      <c r="B28" s="49" t="s">
        <v>84</v>
      </c>
      <c r="C28" s="78"/>
      <c r="D28" s="95" t="s">
        <v>46</v>
      </c>
      <c r="E28" s="194"/>
      <c r="F28" s="195"/>
      <c r="G28" s="47" t="s">
        <v>211</v>
      </c>
      <c r="H28" s="47" t="s">
        <v>210</v>
      </c>
      <c r="I28" s="154"/>
      <c r="J28" s="154"/>
      <c r="K28" s="155">
        <v>0</v>
      </c>
      <c r="L28" s="155">
        <v>0</v>
      </c>
      <c r="M28" s="48"/>
      <c r="N28" s="58">
        <v>1</v>
      </c>
      <c r="O28" s="48"/>
      <c r="P28" s="156">
        <f>SUM(L28)*(N28)</f>
        <v>0</v>
      </c>
      <c r="Q28" s="38"/>
    </row>
    <row r="29" spans="1:17" s="28" customFormat="1" ht="147.75" customHeight="1" x14ac:dyDescent="0.35">
      <c r="A29" s="101" t="s">
        <v>194</v>
      </c>
      <c r="B29" s="49" t="s">
        <v>195</v>
      </c>
      <c r="C29" s="49"/>
      <c r="D29" s="95" t="s">
        <v>432</v>
      </c>
      <c r="E29" s="182"/>
      <c r="F29" s="183"/>
      <c r="G29" s="47" t="s">
        <v>373</v>
      </c>
      <c r="H29" s="47" t="s">
        <v>288</v>
      </c>
      <c r="I29" s="154"/>
      <c r="J29" s="154"/>
      <c r="K29" s="155">
        <v>0</v>
      </c>
      <c r="L29" s="155">
        <v>0</v>
      </c>
      <c r="M29" s="48"/>
      <c r="N29" s="58">
        <v>1</v>
      </c>
      <c r="O29" s="48"/>
      <c r="P29" s="156">
        <f>SUM(L29)*(N29)</f>
        <v>0</v>
      </c>
      <c r="Q29" s="38"/>
    </row>
    <row r="30" spans="1:17" s="28" customFormat="1" ht="177.75" customHeight="1" x14ac:dyDescent="0.35">
      <c r="A30" s="56" t="s">
        <v>182</v>
      </c>
      <c r="B30" s="49" t="s">
        <v>195</v>
      </c>
      <c r="C30" s="49"/>
      <c r="D30" s="95" t="s">
        <v>125</v>
      </c>
      <c r="E30" s="182"/>
      <c r="F30" s="183"/>
      <c r="G30" s="47" t="s">
        <v>287</v>
      </c>
      <c r="H30" s="47" t="s">
        <v>288</v>
      </c>
      <c r="I30" s="154"/>
      <c r="J30" s="154"/>
      <c r="K30" s="155">
        <v>0</v>
      </c>
      <c r="L30" s="155">
        <v>0</v>
      </c>
      <c r="M30" s="48"/>
      <c r="N30" s="58">
        <v>2</v>
      </c>
      <c r="O30" s="48"/>
      <c r="P30" s="156">
        <f>SUM(L30)*(N30)</f>
        <v>0</v>
      </c>
      <c r="Q30" s="38"/>
    </row>
    <row r="31" spans="1:17" s="28" customFormat="1" ht="147.75" customHeight="1" x14ac:dyDescent="0.35">
      <c r="A31" s="101" t="s">
        <v>80</v>
      </c>
      <c r="B31" s="49" t="s">
        <v>49</v>
      </c>
      <c r="C31" s="49"/>
      <c r="D31" s="99" t="s">
        <v>310</v>
      </c>
      <c r="E31" s="184"/>
      <c r="F31" s="185"/>
      <c r="G31" s="98" t="s">
        <v>290</v>
      </c>
      <c r="H31" s="111" t="s">
        <v>291</v>
      </c>
      <c r="I31" s="154"/>
      <c r="J31" s="154"/>
      <c r="K31" s="155">
        <v>0</v>
      </c>
      <c r="L31" s="155">
        <v>0</v>
      </c>
      <c r="M31" s="84"/>
      <c r="N31" s="85">
        <v>42</v>
      </c>
      <c r="O31" s="84"/>
      <c r="P31" s="157">
        <f>SUM(L31)*(N31)</f>
        <v>0</v>
      </c>
      <c r="Q31" s="38"/>
    </row>
    <row r="32" spans="1:17" s="28" customFormat="1" ht="147.75" customHeight="1" x14ac:dyDescent="0.35">
      <c r="A32" s="101" t="s">
        <v>81</v>
      </c>
      <c r="B32" s="49" t="s">
        <v>50</v>
      </c>
      <c r="C32" s="49"/>
      <c r="D32" s="95" t="s">
        <v>122</v>
      </c>
      <c r="E32" s="184"/>
      <c r="F32" s="185"/>
      <c r="G32" s="98" t="s">
        <v>293</v>
      </c>
      <c r="H32" s="111" t="s">
        <v>292</v>
      </c>
      <c r="I32" s="154"/>
      <c r="J32" s="154"/>
      <c r="K32" s="155">
        <v>0</v>
      </c>
      <c r="L32" s="155">
        <v>0</v>
      </c>
      <c r="M32" s="84"/>
      <c r="N32" s="85">
        <v>6</v>
      </c>
      <c r="O32" s="84"/>
      <c r="P32" s="157">
        <f>SUM(L32)*(N32)</f>
        <v>0</v>
      </c>
      <c r="Q32" s="38"/>
    </row>
    <row r="33" spans="1:17" s="28" customFormat="1" ht="145.15" customHeight="1" x14ac:dyDescent="0.35">
      <c r="A33" s="101" t="s">
        <v>439</v>
      </c>
      <c r="B33" s="49" t="s">
        <v>70</v>
      </c>
      <c r="C33" s="49"/>
      <c r="D33" s="95" t="s">
        <v>120</v>
      </c>
      <c r="E33" s="182"/>
      <c r="F33" s="183"/>
      <c r="G33" s="98" t="s">
        <v>190</v>
      </c>
      <c r="H33" s="47" t="s">
        <v>191</v>
      </c>
      <c r="I33" s="154"/>
      <c r="J33" s="154"/>
      <c r="K33" s="155">
        <v>0</v>
      </c>
      <c r="L33" s="155">
        <v>0</v>
      </c>
      <c r="M33" s="48"/>
      <c r="N33" s="58">
        <v>78</v>
      </c>
      <c r="O33" s="48"/>
      <c r="P33" s="156">
        <f t="shared" si="4"/>
        <v>0</v>
      </c>
      <c r="Q33" s="38"/>
    </row>
    <row r="34" spans="1:17" s="28" customFormat="1" ht="147.4" customHeight="1" x14ac:dyDescent="0.35">
      <c r="A34" s="101" t="s">
        <v>440</v>
      </c>
      <c r="B34" s="49" t="s">
        <v>70</v>
      </c>
      <c r="C34" s="49"/>
      <c r="D34" s="95" t="s">
        <v>121</v>
      </c>
      <c r="E34" s="182"/>
      <c r="F34" s="183"/>
      <c r="G34" s="98" t="s">
        <v>189</v>
      </c>
      <c r="H34" s="104" t="s">
        <v>191</v>
      </c>
      <c r="I34" s="154"/>
      <c r="J34" s="154"/>
      <c r="K34" s="155">
        <v>0</v>
      </c>
      <c r="L34" s="155">
        <v>0</v>
      </c>
      <c r="M34" s="48"/>
      <c r="N34" s="58">
        <v>22</v>
      </c>
      <c r="O34" s="48"/>
      <c r="P34" s="156">
        <f t="shared" si="4"/>
        <v>0</v>
      </c>
      <c r="Q34" s="38"/>
    </row>
    <row r="35" spans="1:17" s="28" customFormat="1" ht="147.4" customHeight="1" x14ac:dyDescent="0.35">
      <c r="A35" s="101" t="s">
        <v>441</v>
      </c>
      <c r="B35" s="59" t="s">
        <v>192</v>
      </c>
      <c r="C35" s="59"/>
      <c r="D35" s="95" t="s">
        <v>188</v>
      </c>
      <c r="E35" s="182"/>
      <c r="F35" s="183"/>
      <c r="G35" s="47" t="s">
        <v>107</v>
      </c>
      <c r="H35" s="47" t="s">
        <v>140</v>
      </c>
      <c r="I35" s="154"/>
      <c r="J35" s="154"/>
      <c r="K35" s="155">
        <v>0</v>
      </c>
      <c r="L35" s="155">
        <v>0</v>
      </c>
      <c r="M35" s="48"/>
      <c r="N35" s="58">
        <v>10</v>
      </c>
      <c r="O35" s="48"/>
      <c r="P35" s="156">
        <f>SUM(L35)*(N35)</f>
        <v>0</v>
      </c>
      <c r="Q35" s="38"/>
    </row>
    <row r="36" spans="1:17" s="28" customFormat="1" ht="138.4" customHeight="1" x14ac:dyDescent="0.35">
      <c r="A36" s="56" t="s">
        <v>83</v>
      </c>
      <c r="B36" s="49" t="s">
        <v>45</v>
      </c>
      <c r="C36" s="78"/>
      <c r="D36" s="95" t="s">
        <v>46</v>
      </c>
      <c r="E36" s="194"/>
      <c r="F36" s="195"/>
      <c r="G36" s="104" t="s">
        <v>208</v>
      </c>
      <c r="H36" s="104" t="s">
        <v>210</v>
      </c>
      <c r="I36" s="154"/>
      <c r="J36" s="154"/>
      <c r="K36" s="155">
        <v>0</v>
      </c>
      <c r="L36" s="155">
        <v>0</v>
      </c>
      <c r="M36" s="48"/>
      <c r="N36" s="58">
        <v>1</v>
      </c>
      <c r="O36" s="48"/>
      <c r="P36" s="156">
        <f t="shared" si="4"/>
        <v>0</v>
      </c>
      <c r="Q36" s="38"/>
    </row>
    <row r="37" spans="1:17" s="28" customFormat="1" ht="141" customHeight="1" x14ac:dyDescent="0.35">
      <c r="A37" s="56" t="s">
        <v>92</v>
      </c>
      <c r="B37" s="49" t="s">
        <v>228</v>
      </c>
      <c r="C37" s="49"/>
      <c r="D37" s="95" t="s">
        <v>41</v>
      </c>
      <c r="E37" s="182"/>
      <c r="F37" s="183"/>
      <c r="G37" s="47" t="s">
        <v>254</v>
      </c>
      <c r="H37" s="113" t="s">
        <v>255</v>
      </c>
      <c r="I37" s="154"/>
      <c r="J37" s="154"/>
      <c r="K37" s="155">
        <v>0</v>
      </c>
      <c r="L37" s="155">
        <v>0</v>
      </c>
      <c r="M37" s="48"/>
      <c r="N37" s="58">
        <v>5</v>
      </c>
      <c r="O37" s="48"/>
      <c r="P37" s="156">
        <f t="shared" ref="P37:P40" si="5">SUM(L37)*(N37)</f>
        <v>0</v>
      </c>
      <c r="Q37" s="38"/>
    </row>
    <row r="38" spans="1:17" s="28" customFormat="1" ht="130.15" customHeight="1" x14ac:dyDescent="0.35">
      <c r="A38" s="56" t="s">
        <v>93</v>
      </c>
      <c r="B38" s="49" t="s">
        <v>249</v>
      </c>
      <c r="C38" s="49"/>
      <c r="D38" s="95" t="s">
        <v>250</v>
      </c>
      <c r="E38" s="182"/>
      <c r="F38" s="183"/>
      <c r="G38" s="47" t="s">
        <v>341</v>
      </c>
      <c r="H38" s="47" t="s">
        <v>27</v>
      </c>
      <c r="I38" s="154"/>
      <c r="J38" s="154"/>
      <c r="K38" s="155">
        <v>0</v>
      </c>
      <c r="L38" s="155">
        <v>0</v>
      </c>
      <c r="M38" s="48"/>
      <c r="N38" s="58">
        <v>4</v>
      </c>
      <c r="O38" s="48"/>
      <c r="P38" s="156">
        <f t="shared" si="5"/>
        <v>0</v>
      </c>
      <c r="Q38" s="38"/>
    </row>
    <row r="39" spans="1:17" s="28" customFormat="1" ht="152.65" customHeight="1" x14ac:dyDescent="0.35">
      <c r="A39" s="56" t="s">
        <v>94</v>
      </c>
      <c r="B39" s="49" t="s">
        <v>249</v>
      </c>
      <c r="C39" s="49"/>
      <c r="D39" s="95" t="s">
        <v>252</v>
      </c>
      <c r="E39" s="182"/>
      <c r="F39" s="183"/>
      <c r="G39" s="47" t="s">
        <v>279</v>
      </c>
      <c r="H39" s="47" t="s">
        <v>27</v>
      </c>
      <c r="I39" s="154"/>
      <c r="J39" s="154"/>
      <c r="K39" s="155">
        <v>0</v>
      </c>
      <c r="L39" s="155">
        <v>0</v>
      </c>
      <c r="M39" s="48"/>
      <c r="N39" s="58">
        <v>7</v>
      </c>
      <c r="O39" s="48"/>
      <c r="P39" s="156">
        <f t="shared" si="5"/>
        <v>0</v>
      </c>
      <c r="Q39" s="38"/>
    </row>
    <row r="40" spans="1:17" s="28" customFormat="1" ht="145.5" customHeight="1" x14ac:dyDescent="0.35">
      <c r="A40" s="56" t="s">
        <v>95</v>
      </c>
      <c r="B40" s="49" t="s">
        <v>249</v>
      </c>
      <c r="C40" s="49"/>
      <c r="D40" s="95" t="s">
        <v>251</v>
      </c>
      <c r="E40" s="182"/>
      <c r="F40" s="183"/>
      <c r="G40" s="47" t="s">
        <v>342</v>
      </c>
      <c r="H40" s="47" t="s">
        <v>27</v>
      </c>
      <c r="I40" s="154"/>
      <c r="J40" s="154"/>
      <c r="K40" s="155">
        <v>0</v>
      </c>
      <c r="L40" s="155">
        <v>0</v>
      </c>
      <c r="M40" s="48"/>
      <c r="N40" s="58">
        <v>1</v>
      </c>
      <c r="O40" s="48"/>
      <c r="P40" s="156">
        <f t="shared" si="5"/>
        <v>0</v>
      </c>
      <c r="Q40" s="38"/>
    </row>
    <row r="41" spans="1:17" s="28" customFormat="1" ht="129.4" customHeight="1" x14ac:dyDescent="0.35">
      <c r="A41" s="56" t="s">
        <v>96</v>
      </c>
      <c r="B41" s="49" t="s">
        <v>40</v>
      </c>
      <c r="C41" s="49"/>
      <c r="D41" s="95" t="s">
        <v>456</v>
      </c>
      <c r="E41" s="182"/>
      <c r="F41" s="183"/>
      <c r="G41" s="47" t="s">
        <v>256</v>
      </c>
      <c r="H41" s="47" t="s">
        <v>27</v>
      </c>
      <c r="I41" s="154"/>
      <c r="J41" s="154"/>
      <c r="K41" s="155">
        <v>0</v>
      </c>
      <c r="L41" s="155">
        <v>0</v>
      </c>
      <c r="M41" s="48"/>
      <c r="N41" s="58">
        <v>4</v>
      </c>
      <c r="O41" s="48"/>
      <c r="P41" s="156">
        <f>SUM(L41)*(N41)</f>
        <v>0</v>
      </c>
      <c r="Q41" s="38"/>
    </row>
    <row r="42" spans="1:17" s="28" customFormat="1" ht="86.65" customHeight="1" x14ac:dyDescent="0.35">
      <c r="A42" s="56" t="s">
        <v>97</v>
      </c>
      <c r="B42" s="59" t="s">
        <v>344</v>
      </c>
      <c r="C42" s="59"/>
      <c r="D42" s="95" t="s">
        <v>421</v>
      </c>
      <c r="E42" s="114"/>
      <c r="F42" s="115"/>
      <c r="G42" s="47" t="s">
        <v>283</v>
      </c>
      <c r="H42" s="47" t="s">
        <v>27</v>
      </c>
      <c r="I42" s="154"/>
      <c r="J42" s="154"/>
      <c r="K42" s="155">
        <v>0</v>
      </c>
      <c r="L42" s="155">
        <v>0</v>
      </c>
      <c r="M42" s="48"/>
      <c r="N42" s="58">
        <v>2</v>
      </c>
      <c r="O42" s="48"/>
      <c r="P42" s="155">
        <f t="shared" ref="P42" si="6">SUM(L42)*(N42)</f>
        <v>0</v>
      </c>
      <c r="Q42" s="38"/>
    </row>
    <row r="43" spans="1:17" s="28" customFormat="1" ht="127.9" customHeight="1" x14ac:dyDescent="0.35">
      <c r="A43" s="56" t="s">
        <v>98</v>
      </c>
      <c r="B43" s="59" t="s">
        <v>344</v>
      </c>
      <c r="C43" s="87"/>
      <c r="D43" s="95" t="s">
        <v>422</v>
      </c>
      <c r="E43" s="188"/>
      <c r="F43" s="189"/>
      <c r="G43" s="104" t="s">
        <v>280</v>
      </c>
      <c r="H43" s="104" t="s">
        <v>268</v>
      </c>
      <c r="I43" s="154"/>
      <c r="J43" s="154"/>
      <c r="K43" s="155">
        <v>0</v>
      </c>
      <c r="L43" s="155">
        <v>0</v>
      </c>
      <c r="M43" s="84"/>
      <c r="N43" s="85">
        <v>1</v>
      </c>
      <c r="O43" s="84"/>
      <c r="P43" s="171">
        <f>SUM(L43)*(N43)</f>
        <v>0</v>
      </c>
      <c r="Q43" s="38"/>
    </row>
    <row r="44" spans="1:17" s="28" customFormat="1" ht="138" customHeight="1" x14ac:dyDescent="0.35">
      <c r="A44" s="56" t="s">
        <v>99</v>
      </c>
      <c r="B44" s="87" t="s">
        <v>36</v>
      </c>
      <c r="C44" s="87"/>
      <c r="D44" s="95" t="s">
        <v>419</v>
      </c>
      <c r="E44" s="188"/>
      <c r="F44" s="189"/>
      <c r="G44" s="104" t="s">
        <v>423</v>
      </c>
      <c r="H44" s="104" t="s">
        <v>27</v>
      </c>
      <c r="I44" s="154"/>
      <c r="J44" s="154"/>
      <c r="K44" s="155">
        <v>0</v>
      </c>
      <c r="L44" s="155">
        <v>0</v>
      </c>
      <c r="M44" s="84"/>
      <c r="N44" s="85">
        <v>1</v>
      </c>
      <c r="O44" s="84"/>
      <c r="P44" s="171">
        <f t="shared" ref="P44" si="7">SUM(L44)*(N44)</f>
        <v>0</v>
      </c>
      <c r="Q44" s="38"/>
    </row>
    <row r="45" spans="1:17" s="28" customFormat="1" ht="133.5" customHeight="1" x14ac:dyDescent="0.35">
      <c r="A45" s="56" t="s">
        <v>100</v>
      </c>
      <c r="B45" s="49" t="s">
        <v>345</v>
      </c>
      <c r="C45" s="49"/>
      <c r="D45" s="95" t="s">
        <v>126</v>
      </c>
      <c r="E45" s="182"/>
      <c r="F45" s="183"/>
      <c r="G45" s="47" t="s">
        <v>253</v>
      </c>
      <c r="H45" s="113" t="s">
        <v>255</v>
      </c>
      <c r="I45" s="154"/>
      <c r="J45" s="154"/>
      <c r="K45" s="155">
        <v>0</v>
      </c>
      <c r="L45" s="155">
        <v>0</v>
      </c>
      <c r="M45" s="48"/>
      <c r="N45" s="58">
        <v>16</v>
      </c>
      <c r="O45" s="48"/>
      <c r="P45" s="156">
        <f t="shared" si="0"/>
        <v>0</v>
      </c>
      <c r="Q45" s="38"/>
    </row>
    <row r="46" spans="1:17" s="28" customFormat="1" ht="151.5" customHeight="1" x14ac:dyDescent="0.35">
      <c r="A46" s="56" t="s">
        <v>101</v>
      </c>
      <c r="B46" s="87" t="s">
        <v>408</v>
      </c>
      <c r="C46" s="57"/>
      <c r="D46" s="95" t="s">
        <v>418</v>
      </c>
      <c r="E46" s="190"/>
      <c r="F46" s="191"/>
      <c r="G46" s="104" t="s">
        <v>410</v>
      </c>
      <c r="H46" s="104" t="s">
        <v>268</v>
      </c>
      <c r="I46" s="154"/>
      <c r="J46" s="154"/>
      <c r="K46" s="155">
        <v>0</v>
      </c>
      <c r="L46" s="155">
        <v>0</v>
      </c>
      <c r="M46" s="48"/>
      <c r="N46" s="58">
        <v>1</v>
      </c>
      <c r="O46" s="48"/>
      <c r="P46" s="156">
        <f t="shared" si="0"/>
        <v>0</v>
      </c>
      <c r="Q46" s="38"/>
    </row>
    <row r="47" spans="1:17" s="28" customFormat="1" ht="138.4" customHeight="1" x14ac:dyDescent="0.35">
      <c r="A47" s="56" t="s">
        <v>102</v>
      </c>
      <c r="B47" s="87" t="s">
        <v>40</v>
      </c>
      <c r="C47" s="87"/>
      <c r="D47" s="95" t="s">
        <v>420</v>
      </c>
      <c r="E47" s="188"/>
      <c r="F47" s="189"/>
      <c r="G47" s="104" t="s">
        <v>280</v>
      </c>
      <c r="H47" s="104" t="s">
        <v>268</v>
      </c>
      <c r="I47" s="154"/>
      <c r="J47" s="154"/>
      <c r="K47" s="155">
        <v>0</v>
      </c>
      <c r="L47" s="155">
        <v>0</v>
      </c>
      <c r="M47" s="84"/>
      <c r="N47" s="85">
        <v>6</v>
      </c>
      <c r="O47" s="84"/>
      <c r="P47" s="171">
        <f>SUM(L47)*(N47)</f>
        <v>0</v>
      </c>
      <c r="Q47" s="38"/>
    </row>
    <row r="48" spans="1:17" s="28" customFormat="1" ht="142.9" customHeight="1" x14ac:dyDescent="0.35">
      <c r="A48" s="56" t="s">
        <v>105</v>
      </c>
      <c r="B48" s="87" t="s">
        <v>425</v>
      </c>
      <c r="C48" s="87"/>
      <c r="D48" s="95" t="s">
        <v>424</v>
      </c>
      <c r="E48" s="188"/>
      <c r="F48" s="189"/>
      <c r="G48" s="104" t="s">
        <v>431</v>
      </c>
      <c r="H48" s="104" t="s">
        <v>268</v>
      </c>
      <c r="I48" s="154"/>
      <c r="J48" s="154"/>
      <c r="K48" s="155">
        <v>0</v>
      </c>
      <c r="L48" s="155">
        <v>0</v>
      </c>
      <c r="M48" s="84"/>
      <c r="N48" s="85">
        <v>1</v>
      </c>
      <c r="O48" s="84"/>
      <c r="P48" s="171">
        <f t="shared" ref="P48" si="8">SUM(L48)*(N48)</f>
        <v>0</v>
      </c>
      <c r="Q48" s="38"/>
    </row>
    <row r="49" spans="1:20" s="28" customFormat="1" ht="154.15" customHeight="1" x14ac:dyDescent="0.35">
      <c r="A49" s="56" t="s">
        <v>426</v>
      </c>
      <c r="B49" s="104" t="s">
        <v>347</v>
      </c>
      <c r="C49" s="57"/>
      <c r="D49" s="95" t="s">
        <v>429</v>
      </c>
      <c r="E49" s="196"/>
      <c r="F49" s="197"/>
      <c r="G49" s="104" t="s">
        <v>352</v>
      </c>
      <c r="H49" s="104" t="s">
        <v>296</v>
      </c>
      <c r="I49" s="154"/>
      <c r="J49" s="154"/>
      <c r="K49" s="155">
        <v>0</v>
      </c>
      <c r="L49" s="155">
        <v>0</v>
      </c>
      <c r="M49" s="84"/>
      <c r="N49" s="85">
        <v>1</v>
      </c>
      <c r="O49" s="84"/>
      <c r="P49" s="157">
        <f>SUM(L49)*(N49)</f>
        <v>0</v>
      </c>
      <c r="Q49" s="38"/>
    </row>
    <row r="50" spans="1:20" s="28" customFormat="1" ht="142.9" customHeight="1" x14ac:dyDescent="0.35">
      <c r="A50" s="56" t="s">
        <v>427</v>
      </c>
      <c r="B50" s="87" t="s">
        <v>428</v>
      </c>
      <c r="C50" s="87"/>
      <c r="D50" s="95" t="s">
        <v>430</v>
      </c>
      <c r="E50" s="188"/>
      <c r="F50" s="189"/>
      <c r="G50" s="104" t="s">
        <v>275</v>
      </c>
      <c r="H50" s="104" t="s">
        <v>268</v>
      </c>
      <c r="I50" s="154"/>
      <c r="J50" s="154"/>
      <c r="K50" s="155">
        <v>0</v>
      </c>
      <c r="L50" s="155">
        <v>0</v>
      </c>
      <c r="M50" s="84"/>
      <c r="N50" s="85">
        <v>6</v>
      </c>
      <c r="O50" s="84"/>
      <c r="P50" s="171">
        <f>SUM(L50)*(N50)</f>
        <v>0</v>
      </c>
      <c r="Q50" s="38"/>
    </row>
    <row r="51" spans="1:20" s="28" customFormat="1" ht="170.25" customHeight="1" x14ac:dyDescent="0.35">
      <c r="A51" s="56" t="s">
        <v>187</v>
      </c>
      <c r="B51" s="59" t="s">
        <v>108</v>
      </c>
      <c r="C51" s="50"/>
      <c r="D51" s="95" t="s">
        <v>390</v>
      </c>
      <c r="E51" s="182"/>
      <c r="F51" s="183"/>
      <c r="G51" s="47" t="s">
        <v>330</v>
      </c>
      <c r="H51" s="47" t="s">
        <v>140</v>
      </c>
      <c r="I51" s="154"/>
      <c r="J51" s="154"/>
      <c r="K51" s="155">
        <v>0</v>
      </c>
      <c r="L51" s="155">
        <v>0</v>
      </c>
      <c r="M51" s="48"/>
      <c r="N51" s="58">
        <v>14</v>
      </c>
      <c r="O51" s="48"/>
      <c r="P51" s="156">
        <f t="shared" ref="P51" si="9">SUM(L51)*(N51)</f>
        <v>0</v>
      </c>
      <c r="Q51" s="38"/>
    </row>
    <row r="52" spans="1:20" s="28" customFormat="1" ht="182.25" customHeight="1" x14ac:dyDescent="0.35">
      <c r="A52" s="112" t="s">
        <v>166</v>
      </c>
      <c r="B52" s="47" t="s">
        <v>109</v>
      </c>
      <c r="C52" s="59"/>
      <c r="D52" s="95" t="s">
        <v>129</v>
      </c>
      <c r="E52" s="182"/>
      <c r="F52" s="183"/>
      <c r="G52" s="152" t="s">
        <v>457</v>
      </c>
      <c r="H52" s="111" t="s">
        <v>271</v>
      </c>
      <c r="I52" s="154"/>
      <c r="J52" s="154"/>
      <c r="K52" s="155">
        <v>0</v>
      </c>
      <c r="L52" s="155">
        <v>0</v>
      </c>
      <c r="M52" s="48"/>
      <c r="N52" s="58">
        <v>6</v>
      </c>
      <c r="O52" s="48"/>
      <c r="P52" s="156">
        <f>SUM(L52)*(N52)</f>
        <v>0</v>
      </c>
      <c r="Q52" s="38"/>
    </row>
    <row r="53" spans="1:20" s="28" customFormat="1" ht="158.35" customHeight="1" x14ac:dyDescent="0.35">
      <c r="A53" s="112" t="s">
        <v>163</v>
      </c>
      <c r="B53" s="47" t="s">
        <v>143</v>
      </c>
      <c r="C53" s="59"/>
      <c r="D53" s="95" t="s">
        <v>164</v>
      </c>
      <c r="E53" s="92"/>
      <c r="F53" s="93"/>
      <c r="G53" s="47" t="s">
        <v>149</v>
      </c>
      <c r="H53" s="47" t="s">
        <v>147</v>
      </c>
      <c r="I53" s="154"/>
      <c r="J53" s="154"/>
      <c r="K53" s="155">
        <v>0</v>
      </c>
      <c r="L53" s="155">
        <v>0</v>
      </c>
      <c r="M53" s="48"/>
      <c r="N53" s="58">
        <v>8</v>
      </c>
      <c r="O53" s="48"/>
      <c r="P53" s="156">
        <f t="shared" ref="P53:P54" si="10">SUM(L53)*(N53)</f>
        <v>0</v>
      </c>
      <c r="Q53" s="38"/>
    </row>
    <row r="54" spans="1:20" s="28" customFormat="1" ht="132" customHeight="1" x14ac:dyDescent="0.35">
      <c r="A54" s="112" t="s">
        <v>162</v>
      </c>
      <c r="B54" s="47" t="s">
        <v>144</v>
      </c>
      <c r="C54" s="50"/>
      <c r="D54" s="95" t="s">
        <v>310</v>
      </c>
      <c r="E54" s="182"/>
      <c r="F54" s="183"/>
      <c r="G54" s="47" t="s">
        <v>148</v>
      </c>
      <c r="H54" s="47" t="s">
        <v>180</v>
      </c>
      <c r="I54" s="154"/>
      <c r="J54" s="154"/>
      <c r="K54" s="155">
        <v>0</v>
      </c>
      <c r="L54" s="155">
        <v>0</v>
      </c>
      <c r="M54" s="48"/>
      <c r="N54" s="58">
        <v>17</v>
      </c>
      <c r="O54" s="48"/>
      <c r="P54" s="156">
        <f t="shared" si="10"/>
        <v>0</v>
      </c>
      <c r="Q54" s="38"/>
    </row>
    <row r="55" spans="1:20" s="28" customFormat="1" ht="136.15" customHeight="1" x14ac:dyDescent="0.35">
      <c r="A55" s="112" t="s">
        <v>161</v>
      </c>
      <c r="B55" s="47" t="s">
        <v>160</v>
      </c>
      <c r="C55" s="50"/>
      <c r="D55" s="95" t="s">
        <v>165</v>
      </c>
      <c r="E55" s="92"/>
      <c r="F55" s="93"/>
      <c r="G55" s="47" t="s">
        <v>333</v>
      </c>
      <c r="H55" s="47" t="s">
        <v>180</v>
      </c>
      <c r="I55" s="154"/>
      <c r="J55" s="154"/>
      <c r="K55" s="155">
        <v>0</v>
      </c>
      <c r="L55" s="155">
        <v>0</v>
      </c>
      <c r="M55" s="48"/>
      <c r="N55" s="58">
        <v>3</v>
      </c>
      <c r="O55" s="48"/>
      <c r="P55" s="156">
        <f t="shared" ref="P55:P56" si="11">SUM(L55)*(N55)</f>
        <v>0</v>
      </c>
      <c r="Q55" s="38"/>
    </row>
    <row r="56" spans="1:20" s="28" customFormat="1" ht="172.9" customHeight="1" x14ac:dyDescent="0.35">
      <c r="A56" s="112" t="s">
        <v>167</v>
      </c>
      <c r="B56" s="47" t="s">
        <v>168</v>
      </c>
      <c r="C56" s="50"/>
      <c r="D56" s="95" t="s">
        <v>169</v>
      </c>
      <c r="E56" s="92"/>
      <c r="F56" s="93"/>
      <c r="G56" s="47" t="s">
        <v>181</v>
      </c>
      <c r="H56" s="47" t="s">
        <v>180</v>
      </c>
      <c r="I56" s="154"/>
      <c r="J56" s="154"/>
      <c r="K56" s="155">
        <v>0</v>
      </c>
      <c r="L56" s="155">
        <v>0</v>
      </c>
      <c r="M56" s="48"/>
      <c r="N56" s="58">
        <v>4</v>
      </c>
      <c r="O56" s="48"/>
      <c r="P56" s="156">
        <f t="shared" si="11"/>
        <v>0</v>
      </c>
      <c r="Q56" s="38"/>
    </row>
    <row r="57" spans="1:20" s="28" customFormat="1" ht="136.15" customHeight="1" x14ac:dyDescent="0.35">
      <c r="A57" s="112" t="s">
        <v>175</v>
      </c>
      <c r="B57" s="59" t="s">
        <v>127</v>
      </c>
      <c r="C57" s="50"/>
      <c r="D57" s="95" t="s">
        <v>128</v>
      </c>
      <c r="E57" s="182"/>
      <c r="F57" s="183"/>
      <c r="G57" s="106" t="s">
        <v>178</v>
      </c>
      <c r="H57" s="33" t="s">
        <v>179</v>
      </c>
      <c r="I57" s="154"/>
      <c r="J57" s="154"/>
      <c r="K57" s="155">
        <v>0</v>
      </c>
      <c r="L57" s="155">
        <v>0</v>
      </c>
      <c r="M57" s="48"/>
      <c r="N57" s="58">
        <v>11</v>
      </c>
      <c r="O57" s="48"/>
      <c r="P57" s="156">
        <f t="shared" si="0"/>
        <v>0</v>
      </c>
      <c r="Q57" s="38"/>
    </row>
    <row r="58" spans="1:20" s="28" customFormat="1" ht="119.25" customHeight="1" x14ac:dyDescent="0.35">
      <c r="A58" s="112" t="s">
        <v>151</v>
      </c>
      <c r="B58" s="47" t="s">
        <v>152</v>
      </c>
      <c r="C58" s="50"/>
      <c r="D58" s="95" t="s">
        <v>130</v>
      </c>
      <c r="E58" s="182"/>
      <c r="F58" s="183"/>
      <c r="G58" s="47" t="s">
        <v>134</v>
      </c>
      <c r="H58" s="47" t="s">
        <v>140</v>
      </c>
      <c r="I58" s="154"/>
      <c r="J58" s="154"/>
      <c r="K58" s="155">
        <v>0</v>
      </c>
      <c r="L58" s="155">
        <v>0</v>
      </c>
      <c r="M58" s="48"/>
      <c r="N58" s="58">
        <v>74</v>
      </c>
      <c r="O58" s="48"/>
      <c r="P58" s="156">
        <f t="shared" ref="P58" si="12">SUM(L58)*(N58)</f>
        <v>0</v>
      </c>
      <c r="Q58" s="38"/>
    </row>
    <row r="59" spans="1:20" s="28" customFormat="1" ht="141.75" customHeight="1" x14ac:dyDescent="0.35">
      <c r="A59" s="56" t="s">
        <v>445</v>
      </c>
      <c r="B59" s="47" t="s">
        <v>443</v>
      </c>
      <c r="C59" s="50"/>
      <c r="D59" s="95" t="s">
        <v>442</v>
      </c>
      <c r="E59" s="182"/>
      <c r="F59" s="183"/>
      <c r="G59" s="47" t="s">
        <v>444</v>
      </c>
      <c r="H59" s="47" t="s">
        <v>271</v>
      </c>
      <c r="I59" s="154"/>
      <c r="J59" s="154"/>
      <c r="K59" s="155">
        <v>0</v>
      </c>
      <c r="L59" s="155">
        <v>0</v>
      </c>
      <c r="M59" s="48"/>
      <c r="N59" s="58">
        <v>2</v>
      </c>
      <c r="O59" s="48"/>
      <c r="P59" s="156">
        <f t="shared" ref="P59" si="13">SUM(L59)*(N59)</f>
        <v>0</v>
      </c>
      <c r="Q59" s="38"/>
    </row>
    <row r="60" spans="1:20" s="28" customFormat="1" ht="46.5" customHeight="1" x14ac:dyDescent="0.45">
      <c r="A60" s="15"/>
      <c r="B60" s="13"/>
      <c r="C60" s="16"/>
      <c r="D60" s="16"/>
      <c r="E60" s="16"/>
      <c r="F60" s="17"/>
      <c r="G60" s="17"/>
      <c r="H60" s="7"/>
      <c r="I60" s="7"/>
      <c r="J60" s="7"/>
      <c r="K60"/>
      <c r="L60"/>
      <c r="M60"/>
      <c r="N60"/>
      <c r="O60"/>
      <c r="P60" s="158"/>
      <c r="Q60" s="38"/>
    </row>
    <row r="61" spans="1:20" ht="18.75" customHeight="1" x14ac:dyDescent="0.45">
      <c r="A61" s="13" t="s">
        <v>2</v>
      </c>
      <c r="B61" s="39"/>
      <c r="C61" s="13"/>
      <c r="D61" s="39"/>
      <c r="E61" s="13"/>
      <c r="F61" s="14"/>
      <c r="G61" s="15"/>
      <c r="K61" s="25"/>
      <c r="L61" s="25"/>
      <c r="M61" s="26"/>
      <c r="N61" s="70" t="s">
        <v>20</v>
      </c>
      <c r="O61" s="27"/>
      <c r="P61" s="163">
        <f>SUM(P11:P59)</f>
        <v>0</v>
      </c>
    </row>
    <row r="62" spans="1:20" ht="12.75" customHeight="1" x14ac:dyDescent="0.45">
      <c r="A62" s="15"/>
      <c r="B62" s="13"/>
      <c r="C62" s="16"/>
      <c r="D62" s="16"/>
      <c r="E62" s="16"/>
      <c r="F62" s="17"/>
      <c r="G62" s="17"/>
      <c r="H62" s="7"/>
      <c r="I62" s="7"/>
      <c r="J62" s="7"/>
      <c r="K62" s="40"/>
      <c r="L62" s="40"/>
      <c r="M62" s="40"/>
      <c r="N62" s="40"/>
      <c r="O62" s="40"/>
      <c r="P62" s="160"/>
      <c r="Q62" s="11"/>
      <c r="R62" s="11"/>
      <c r="S62" s="8"/>
      <c r="T62" s="8"/>
    </row>
    <row r="63" spans="1:20" ht="23.25" customHeight="1" x14ac:dyDescent="0.35">
      <c r="A63" s="16" t="s">
        <v>21</v>
      </c>
      <c r="B63" s="16"/>
      <c r="C63" s="16"/>
      <c r="D63" s="16"/>
      <c r="E63" s="16"/>
      <c r="F63" s="18"/>
      <c r="G63" s="18"/>
      <c r="K63" s="40"/>
      <c r="L63" s="40"/>
      <c r="M63" s="40"/>
      <c r="N63" s="40"/>
      <c r="O63" s="40"/>
      <c r="P63" s="161"/>
    </row>
    <row r="64" spans="1:20" ht="15.4" customHeight="1" x14ac:dyDescent="0.45">
      <c r="A64" s="16" t="s">
        <v>22</v>
      </c>
      <c r="B64" s="16"/>
      <c r="C64" s="16"/>
      <c r="D64" s="16"/>
      <c r="E64" s="16"/>
      <c r="F64" s="16"/>
      <c r="H64" s="24"/>
      <c r="I64" s="24"/>
      <c r="J64" s="24"/>
      <c r="K64" s="25"/>
      <c r="L64" s="25"/>
      <c r="M64" s="26"/>
      <c r="N64" s="70" t="s">
        <v>34</v>
      </c>
      <c r="O64" s="27"/>
      <c r="P64" s="162" t="s">
        <v>75</v>
      </c>
    </row>
    <row r="65" spans="1:20" ht="14.25" customHeight="1" x14ac:dyDescent="0.45">
      <c r="A65" s="16"/>
      <c r="B65" s="16"/>
      <c r="C65" s="16"/>
      <c r="D65" s="16"/>
      <c r="E65" s="16"/>
      <c r="F65" s="16"/>
      <c r="K65" s="25"/>
      <c r="L65" s="25"/>
      <c r="M65" s="26"/>
      <c r="N65" s="70" t="s">
        <v>9</v>
      </c>
      <c r="O65" s="27"/>
      <c r="P65" s="163">
        <f>SUM(P61)*0.05</f>
        <v>0</v>
      </c>
      <c r="Q65" s="11"/>
      <c r="R65" s="11"/>
      <c r="S65" s="8"/>
      <c r="T65" s="8"/>
    </row>
    <row r="66" spans="1:20" ht="13.5" x14ac:dyDescent="0.45">
      <c r="B66" s="16"/>
      <c r="K66" s="25"/>
      <c r="L66" s="25"/>
      <c r="M66" s="26"/>
      <c r="N66" s="70" t="s">
        <v>6</v>
      </c>
      <c r="O66" s="27"/>
      <c r="P66" s="163">
        <f>SUM(P61)*0.07</f>
        <v>0</v>
      </c>
    </row>
    <row r="67" spans="1:20" ht="18.399999999999999" x14ac:dyDescent="0.45">
      <c r="A67" s="23"/>
      <c r="C67" s="24"/>
      <c r="D67" s="24"/>
      <c r="E67" s="24"/>
      <c r="F67" s="24"/>
      <c r="G67" s="24"/>
      <c r="H67" s="24"/>
      <c r="I67" s="24"/>
      <c r="J67" s="24"/>
      <c r="K67" s="73"/>
      <c r="L67" s="73"/>
      <c r="M67" s="73"/>
      <c r="N67" s="74"/>
      <c r="O67" s="74"/>
      <c r="P67" s="164"/>
      <c r="Q67" s="40"/>
    </row>
    <row r="68" spans="1:20" ht="16.25" customHeight="1" x14ac:dyDescent="0.45">
      <c r="B68" s="24"/>
      <c r="K68" s="25"/>
      <c r="L68" s="25"/>
      <c r="M68" s="26"/>
      <c r="N68" s="70" t="s">
        <v>10</v>
      </c>
      <c r="O68" s="27"/>
      <c r="P68" s="163">
        <f>SUM(P61:P66)</f>
        <v>0</v>
      </c>
      <c r="Q68" s="11"/>
      <c r="R68" s="11"/>
      <c r="S68" s="8"/>
      <c r="T68" s="8"/>
    </row>
    <row r="69" spans="1:20" ht="16.25" customHeight="1" x14ac:dyDescent="0.45">
      <c r="A69" s="23"/>
      <c r="C69" s="24"/>
      <c r="D69" s="24"/>
      <c r="E69" s="24"/>
      <c r="F69" s="24"/>
      <c r="G69" s="24"/>
      <c r="H69" s="24"/>
      <c r="I69" s="24"/>
      <c r="J69" s="24"/>
      <c r="K69" s="73"/>
      <c r="L69" s="73"/>
      <c r="M69" s="73"/>
      <c r="N69" s="74"/>
      <c r="O69" s="74"/>
      <c r="P69" s="165"/>
    </row>
    <row r="70" spans="1:20" ht="14.25" customHeight="1" x14ac:dyDescent="0.45">
      <c r="A70" s="1"/>
      <c r="B70" s="24"/>
      <c r="C70" s="1"/>
      <c r="D70" s="1"/>
      <c r="E70" s="1"/>
      <c r="F70" s="1"/>
      <c r="G70" s="1"/>
      <c r="H70" s="1"/>
      <c r="I70" s="1"/>
      <c r="J70" s="40"/>
      <c r="K70" s="25"/>
      <c r="L70" s="25"/>
      <c r="M70" s="26"/>
      <c r="N70" s="70" t="s">
        <v>25</v>
      </c>
      <c r="O70" s="27"/>
      <c r="P70" s="168" t="s">
        <v>24</v>
      </c>
      <c r="Q70" s="11"/>
      <c r="R70" s="11"/>
      <c r="S70" s="8"/>
      <c r="T70" s="8"/>
    </row>
    <row r="71" spans="1:20" ht="5.25" hidden="1" customHeight="1" x14ac:dyDescent="0.45">
      <c r="B71" s="22"/>
      <c r="H71" s="7"/>
      <c r="I71" s="7"/>
      <c r="J71" s="7"/>
      <c r="K71" s="40"/>
      <c r="L71" s="40"/>
      <c r="M71" s="40"/>
      <c r="N71" s="40"/>
      <c r="O71" s="40"/>
      <c r="P71" s="72"/>
      <c r="Q71" s="1"/>
      <c r="R71" s="1"/>
    </row>
    <row r="72" spans="1:20" ht="5.25" hidden="1" customHeight="1" x14ac:dyDescent="0.35">
      <c r="A72" s="34" t="s">
        <v>13</v>
      </c>
      <c r="C72" s="32"/>
      <c r="D72" s="32" t="s">
        <v>11</v>
      </c>
      <c r="E72" s="32" t="s">
        <v>11</v>
      </c>
      <c r="F72" s="35" t="s">
        <v>12</v>
      </c>
      <c r="G72" s="31" t="s">
        <v>17</v>
      </c>
      <c r="H72" s="33" t="s">
        <v>15</v>
      </c>
      <c r="I72" s="33" t="s">
        <v>15</v>
      </c>
      <c r="J72" s="33" t="s">
        <v>15</v>
      </c>
      <c r="K72" s="76">
        <v>21500</v>
      </c>
      <c r="L72" s="76">
        <v>21500</v>
      </c>
      <c r="M72" s="48"/>
      <c r="N72" s="58">
        <v>1</v>
      </c>
      <c r="O72" s="48"/>
      <c r="P72" s="76">
        <f>SUM(L72)*(N72)</f>
        <v>21500</v>
      </c>
    </row>
    <row r="73" spans="1:20" ht="54.75" hidden="1" customHeight="1" x14ac:dyDescent="0.45">
      <c r="A73" s="22"/>
      <c r="B73" s="32" t="s">
        <v>14</v>
      </c>
      <c r="C73" s="22"/>
      <c r="D73" s="22"/>
      <c r="E73" s="22"/>
      <c r="F73" s="22"/>
      <c r="G73" s="22"/>
      <c r="H73" s="22"/>
      <c r="I73" s="22"/>
      <c r="J73" s="22"/>
      <c r="K73" s="63"/>
      <c r="L73" s="63"/>
      <c r="M73" s="63"/>
      <c r="N73" s="63"/>
      <c r="O73" s="63"/>
      <c r="P73" s="75"/>
      <c r="Q73" s="7"/>
    </row>
    <row r="74" spans="1:20" ht="5.25" hidden="1" customHeight="1" x14ac:dyDescent="0.45">
      <c r="B74" s="22"/>
      <c r="H74" s="7"/>
      <c r="I74" s="7"/>
      <c r="J74" s="7"/>
      <c r="K74" s="40"/>
      <c r="L74" s="40"/>
      <c r="M74" s="40"/>
      <c r="N74" s="40"/>
      <c r="O74" s="40"/>
      <c r="P74" s="72"/>
      <c r="Q74" s="1"/>
      <c r="R74" s="1"/>
    </row>
    <row r="75" spans="1:20" ht="5.25" hidden="1" customHeight="1" x14ac:dyDescent="0.45">
      <c r="K75" s="25"/>
      <c r="L75" s="25"/>
      <c r="M75" s="26"/>
      <c r="N75" s="70" t="s">
        <v>16</v>
      </c>
      <c r="O75" s="27"/>
      <c r="P75" s="37">
        <f>SUM(P72)</f>
        <v>21500</v>
      </c>
    </row>
    <row r="76" spans="1:20" ht="18.399999999999999" hidden="1" x14ac:dyDescent="0.45">
      <c r="A76" s="23"/>
      <c r="C76" s="24"/>
      <c r="D76" s="24"/>
      <c r="E76" s="24"/>
      <c r="F76" s="24"/>
      <c r="G76" s="24"/>
      <c r="H76" s="24"/>
      <c r="I76" s="24"/>
      <c r="J76" s="24"/>
      <c r="K76" s="73"/>
      <c r="L76" s="73"/>
      <c r="M76" s="73"/>
      <c r="N76" s="74"/>
      <c r="O76" s="74"/>
      <c r="P76" s="74"/>
    </row>
    <row r="77" spans="1:20" ht="14.25" hidden="1" customHeight="1" x14ac:dyDescent="0.45">
      <c r="B77" s="24"/>
      <c r="K77" s="25"/>
      <c r="L77" s="25"/>
      <c r="M77" s="26"/>
      <c r="N77" s="70" t="s">
        <v>25</v>
      </c>
      <c r="O77" s="27"/>
      <c r="P77" s="45" t="s">
        <v>24</v>
      </c>
      <c r="Q77" s="11"/>
      <c r="R77" s="11"/>
      <c r="S77" s="8"/>
      <c r="T77" s="8"/>
    </row>
    <row r="78" spans="1:20" ht="15" x14ac:dyDescent="0.4">
      <c r="A78" s="62" t="s">
        <v>454</v>
      </c>
      <c r="B78" s="40"/>
      <c r="C78" s="40"/>
      <c r="D78" s="25"/>
      <c r="E78" s="40"/>
      <c r="F78" s="40"/>
      <c r="G78" s="40"/>
      <c r="H78" s="40"/>
      <c r="I78" s="40"/>
      <c r="J78" s="40"/>
      <c r="K78" s="40"/>
      <c r="L78" s="40"/>
      <c r="M78" s="40"/>
      <c r="N78" s="40"/>
      <c r="O78" s="40"/>
      <c r="P78" s="40"/>
    </row>
    <row r="79" spans="1:20" x14ac:dyDescent="0.35">
      <c r="A79" s="63"/>
      <c r="B79" s="63"/>
      <c r="C79" s="63"/>
      <c r="D79" s="63"/>
      <c r="E79" s="63"/>
      <c r="F79" s="63"/>
      <c r="G79" s="63"/>
      <c r="H79" s="63"/>
      <c r="I79" s="63"/>
      <c r="J79" s="63"/>
      <c r="K79" s="63"/>
      <c r="L79" s="63"/>
      <c r="M79" s="63"/>
      <c r="N79" s="63"/>
      <c r="O79" s="63"/>
      <c r="P79" s="63"/>
    </row>
    <row r="80" spans="1:20" ht="13.5" x14ac:dyDescent="0.45">
      <c r="A80" s="148" t="s">
        <v>3</v>
      </c>
      <c r="B80" s="149" t="s">
        <v>1</v>
      </c>
      <c r="C80" s="149"/>
      <c r="D80" s="149" t="s">
        <v>19</v>
      </c>
      <c r="E80" s="178" t="s">
        <v>33</v>
      </c>
      <c r="F80" s="179"/>
      <c r="G80" s="149" t="s">
        <v>7</v>
      </c>
      <c r="H80" s="149" t="s">
        <v>8</v>
      </c>
      <c r="I80" s="65" t="s">
        <v>31</v>
      </c>
      <c r="J80" s="65" t="s">
        <v>32</v>
      </c>
      <c r="K80" s="66" t="s">
        <v>18</v>
      </c>
      <c r="L80" s="66" t="s">
        <v>23</v>
      </c>
      <c r="M80" s="67"/>
      <c r="N80" s="66" t="s">
        <v>4</v>
      </c>
      <c r="O80" s="67"/>
      <c r="P80" s="66" t="s">
        <v>5</v>
      </c>
      <c r="Q80" s="15"/>
    </row>
    <row r="81" spans="1:17" ht="133.5" customHeight="1" x14ac:dyDescent="0.35">
      <c r="A81" s="56" t="s">
        <v>257</v>
      </c>
      <c r="B81" s="59"/>
      <c r="C81" s="50"/>
      <c r="D81" s="95" t="s">
        <v>259</v>
      </c>
      <c r="E81" s="119"/>
      <c r="F81" s="120"/>
      <c r="G81" s="104" t="s">
        <v>269</v>
      </c>
      <c r="H81" s="111" t="s">
        <v>262</v>
      </c>
      <c r="I81" s="154"/>
      <c r="J81" s="154"/>
      <c r="K81" s="155">
        <v>0</v>
      </c>
      <c r="L81" s="155">
        <v>0</v>
      </c>
      <c r="M81" s="84"/>
      <c r="N81" s="85">
        <v>2</v>
      </c>
      <c r="O81" s="84"/>
      <c r="P81" s="157">
        <f>SUM(L81)*(N81)</f>
        <v>0</v>
      </c>
      <c r="Q81" s="15"/>
    </row>
    <row r="82" spans="1:17" ht="126.75" customHeight="1" x14ac:dyDescent="0.35">
      <c r="A82" s="56" t="s">
        <v>258</v>
      </c>
      <c r="B82" s="59"/>
      <c r="C82" s="50"/>
      <c r="D82" s="95" t="s">
        <v>259</v>
      </c>
      <c r="E82" s="119"/>
      <c r="F82" s="120"/>
      <c r="G82" s="104" t="s">
        <v>270</v>
      </c>
      <c r="H82" s="111" t="s">
        <v>262</v>
      </c>
      <c r="I82" s="154"/>
      <c r="J82" s="154"/>
      <c r="K82" s="155">
        <v>0</v>
      </c>
      <c r="L82" s="155">
        <v>0</v>
      </c>
      <c r="M82" s="84"/>
      <c r="N82" s="85">
        <v>2</v>
      </c>
      <c r="O82" s="84"/>
      <c r="P82" s="157">
        <f>SUM(L82)*(N82)</f>
        <v>0</v>
      </c>
    </row>
    <row r="83" spans="1:17" ht="13.5" x14ac:dyDescent="0.45">
      <c r="A83" s="144"/>
      <c r="B83" s="145"/>
      <c r="C83" s="145"/>
      <c r="D83" s="146"/>
      <c r="E83" s="146"/>
      <c r="F83" s="146"/>
      <c r="G83" s="144"/>
      <c r="H83" s="147"/>
      <c r="J83" s="40"/>
      <c r="K83" s="25"/>
      <c r="L83" s="25"/>
      <c r="M83" s="26"/>
      <c r="N83" s="70" t="s">
        <v>20</v>
      </c>
      <c r="O83" s="27"/>
      <c r="P83" s="159">
        <f>SUM(P81:P82)</f>
        <v>0</v>
      </c>
    </row>
    <row r="84" spans="1:17" ht="13.5" x14ac:dyDescent="0.45">
      <c r="A84" s="13" t="s">
        <v>2</v>
      </c>
      <c r="I84" s="7"/>
      <c r="J84" s="71"/>
      <c r="K84" s="40"/>
      <c r="L84" s="40"/>
      <c r="M84" s="40"/>
      <c r="N84" s="40"/>
      <c r="O84" s="40"/>
      <c r="P84" s="160"/>
    </row>
    <row r="85" spans="1:17" x14ac:dyDescent="0.35">
      <c r="B85" s="16"/>
      <c r="C85" s="16"/>
      <c r="D85" s="16"/>
      <c r="E85" s="16"/>
      <c r="F85" s="17"/>
      <c r="G85" s="17"/>
      <c r="H85" s="17"/>
      <c r="J85" s="40"/>
      <c r="K85" s="40"/>
      <c r="L85" s="40"/>
      <c r="M85" s="40"/>
      <c r="N85" s="40"/>
      <c r="O85" s="40"/>
      <c r="P85" s="161"/>
    </row>
    <row r="86" spans="1:17" ht="13.5" x14ac:dyDescent="0.45">
      <c r="A86" s="16" t="s">
        <v>21</v>
      </c>
      <c r="B86" s="16"/>
      <c r="C86" s="16"/>
      <c r="D86" s="16"/>
      <c r="E86" s="16"/>
      <c r="F86" s="16"/>
      <c r="G86" s="16"/>
      <c r="H86" s="16"/>
      <c r="I86" s="24"/>
      <c r="J86" s="73"/>
      <c r="K86" s="25"/>
      <c r="L86" s="25"/>
      <c r="M86" s="26"/>
      <c r="N86" s="70" t="s">
        <v>34</v>
      </c>
      <c r="O86" s="27"/>
      <c r="P86" s="162" t="s">
        <v>75</v>
      </c>
    </row>
    <row r="87" spans="1:17" ht="13.5" x14ac:dyDescent="0.45">
      <c r="A87" s="16" t="s">
        <v>22</v>
      </c>
      <c r="B87" s="16"/>
      <c r="C87" s="16"/>
      <c r="D87" s="16"/>
      <c r="E87" s="16"/>
      <c r="F87" s="16"/>
      <c r="G87" s="16"/>
      <c r="J87" s="40"/>
      <c r="K87" s="25"/>
      <c r="L87" s="25"/>
      <c r="M87" s="26"/>
      <c r="N87" s="70" t="s">
        <v>9</v>
      </c>
      <c r="O87" s="27"/>
      <c r="P87" s="163">
        <f>SUM(P83)*0.05</f>
        <v>0</v>
      </c>
    </row>
    <row r="88" spans="1:17" ht="13.5" x14ac:dyDescent="0.45">
      <c r="A88" s="16"/>
      <c r="B88" s="16"/>
      <c r="C88" s="16"/>
      <c r="D88" s="16"/>
      <c r="E88" s="16"/>
      <c r="F88" s="16"/>
      <c r="G88" s="16"/>
      <c r="J88" s="40"/>
      <c r="K88" s="25"/>
      <c r="L88" s="25"/>
      <c r="M88" s="26"/>
      <c r="N88" s="70" t="s">
        <v>6</v>
      </c>
      <c r="O88" s="27"/>
      <c r="P88" s="163">
        <f>SUM(P83)*0.07</f>
        <v>0</v>
      </c>
    </row>
    <row r="89" spans="1:17" ht="13.15" x14ac:dyDescent="0.4">
      <c r="I89" s="24"/>
      <c r="J89" s="73"/>
      <c r="K89" s="73"/>
      <c r="L89" s="73"/>
      <c r="M89" s="73"/>
      <c r="N89" s="74"/>
      <c r="O89" s="74"/>
      <c r="P89" s="164"/>
    </row>
    <row r="90" spans="1:17" ht="18.399999999999999" x14ac:dyDescent="0.45">
      <c r="A90" s="4"/>
      <c r="B90" s="5"/>
      <c r="C90" s="5"/>
      <c r="D90" s="5"/>
      <c r="E90" s="5"/>
      <c r="F90" s="5"/>
      <c r="G90" s="5"/>
      <c r="H90" s="5"/>
      <c r="J90" s="40"/>
      <c r="K90" s="25"/>
      <c r="L90" s="25"/>
      <c r="M90" s="26"/>
      <c r="N90" s="70" t="s">
        <v>10</v>
      </c>
      <c r="O90" s="27"/>
      <c r="P90" s="163">
        <f>SUM(P83:P88)</f>
        <v>0</v>
      </c>
    </row>
    <row r="91" spans="1:17" ht="13.15" x14ac:dyDescent="0.4">
      <c r="I91" s="24"/>
      <c r="J91" s="73"/>
      <c r="K91" s="73"/>
      <c r="L91" s="73"/>
      <c r="M91" s="73"/>
      <c r="N91" s="74"/>
      <c r="O91" s="74"/>
      <c r="P91" s="165"/>
    </row>
    <row r="92" spans="1:17" ht="18.399999999999999" x14ac:dyDescent="0.45">
      <c r="A92" s="135"/>
      <c r="B92" s="136"/>
      <c r="C92" s="136"/>
      <c r="D92" s="136"/>
      <c r="E92" s="136"/>
      <c r="F92" s="136"/>
      <c r="G92" s="137"/>
      <c r="H92" s="136"/>
      <c r="J92" s="40"/>
      <c r="K92" s="25"/>
      <c r="L92" s="25"/>
      <c r="M92" s="26"/>
      <c r="N92" s="70" t="s">
        <v>25</v>
      </c>
      <c r="O92" s="27"/>
      <c r="P92" s="168" t="s">
        <v>24</v>
      </c>
    </row>
    <row r="93" spans="1:17" x14ac:dyDescent="0.35">
      <c r="A93" s="137"/>
      <c r="B93" s="137"/>
      <c r="C93" s="137"/>
      <c r="D93" s="137"/>
      <c r="E93" s="137"/>
      <c r="F93" s="137"/>
      <c r="G93" s="137"/>
      <c r="H93" s="137"/>
      <c r="I93" s="14"/>
      <c r="J93" s="14"/>
      <c r="K93" s="15"/>
      <c r="L93" s="15"/>
    </row>
    <row r="94" spans="1:17" ht="13.5" x14ac:dyDescent="0.35">
      <c r="A94" s="137"/>
      <c r="B94" s="137"/>
      <c r="C94" s="137"/>
      <c r="D94" s="137"/>
      <c r="E94" s="137"/>
      <c r="F94" s="137"/>
      <c r="G94" s="137"/>
      <c r="H94" s="137"/>
      <c r="I94" s="134"/>
      <c r="J94" s="123"/>
      <c r="K94" s="127"/>
      <c r="L94" s="127"/>
      <c r="M94" s="124"/>
      <c r="N94" s="125"/>
      <c r="O94" s="124"/>
      <c r="P94" s="127"/>
    </row>
  </sheetData>
  <sheetProtection algorithmName="SHA-512" hashValue="hJBU/N8uAeCZU+xBvOpadanoBMR+HPCiFfygJgX5KDwWOLQLYL2DJJQEdIu7K5aE4Fz1eMWZecn05o8utoN01Q==" saltValue="XCCd+NyYvnvez/5ZRaLZQA==" spinCount="100000" sheet="1" objects="1" scenarios="1"/>
  <mergeCells count="44">
    <mergeCell ref="E80:F80"/>
    <mergeCell ref="E59:F59"/>
    <mergeCell ref="E50:F50"/>
    <mergeCell ref="E49:F49"/>
    <mergeCell ref="E48:F48"/>
    <mergeCell ref="E40:F40"/>
    <mergeCell ref="E41:F41"/>
    <mergeCell ref="E43:F43"/>
    <mergeCell ref="E44:F44"/>
    <mergeCell ref="E45:F45"/>
    <mergeCell ref="E46:F46"/>
    <mergeCell ref="E47:F47"/>
    <mergeCell ref="E52:F52"/>
    <mergeCell ref="E54:F54"/>
    <mergeCell ref="E58:F58"/>
    <mergeCell ref="E57:F57"/>
    <mergeCell ref="E51:F51"/>
    <mergeCell ref="E26:F26"/>
    <mergeCell ref="E11:F11"/>
    <mergeCell ref="E22:F22"/>
    <mergeCell ref="E23:F23"/>
    <mergeCell ref="E20:F20"/>
    <mergeCell ref="E21:F21"/>
    <mergeCell ref="E9:F9"/>
    <mergeCell ref="E16:F16"/>
    <mergeCell ref="E12:F12"/>
    <mergeCell ref="E13:F13"/>
    <mergeCell ref="E19:F19"/>
    <mergeCell ref="E17:F17"/>
    <mergeCell ref="E18:F18"/>
    <mergeCell ref="E14:F14"/>
    <mergeCell ref="E27:F27"/>
    <mergeCell ref="E39:F39"/>
    <mergeCell ref="E33:F33"/>
    <mergeCell ref="E34:F34"/>
    <mergeCell ref="E36:F36"/>
    <mergeCell ref="E32:F32"/>
    <mergeCell ref="E37:F37"/>
    <mergeCell ref="E38:F38"/>
    <mergeCell ref="E29:F29"/>
    <mergeCell ref="E28:F28"/>
    <mergeCell ref="E30:F30"/>
    <mergeCell ref="E31:F31"/>
    <mergeCell ref="E35:F35"/>
  </mergeCells>
  <pageMargins left="0.7" right="0.7" top="0.75" bottom="0.75" header="0.3" footer="0.3"/>
  <pageSetup paperSize="3" scale="44" fitToHeight="0" orientation="portrait" r:id="rId1"/>
  <headerFooter scaleWithDoc="0" alignWithMargins="0">
    <oddFooter>&amp;C&amp;"Franklin Gothic Medium,Regular"&amp;9&amp;K5F5F5F 600&amp;10 east carmel drive   |   suite &amp;9 103&amp;10   |   carmel, indiana   |  &amp;9 46032 &amp;10  |   &amp;9&amp;KE5C414P&amp;K5F5F5F 317 . 502 . 6763  &amp;10 |   &amp;KE5C414mcgee&amp;K5F5F5Fdesignhouse.com</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E9DC9BC9B02A05438A210FE721E81012" ma:contentTypeVersion="12" ma:contentTypeDescription="Create a new document." ma:contentTypeScope="" ma:versionID="66472ee47cc1b90e7dce6ad8f885efea">
  <xsd:schema xmlns:xsd="http://www.w3.org/2001/XMLSchema" xmlns:xs="http://www.w3.org/2001/XMLSchema" xmlns:p="http://schemas.microsoft.com/office/2006/metadata/properties" xmlns:ns2="93f13d1a-ef07-481a-b8e3-64178b761b6c" xmlns:ns3="a568cd5f-ab0b-4840-9534-e4a2fbb3a489" targetNamespace="http://schemas.microsoft.com/office/2006/metadata/properties" ma:root="true" ma:fieldsID="8aa5a3fdbe37dbcf30560d80ad8babfb" ns2:_="" ns3:_="">
    <xsd:import namespace="93f13d1a-ef07-481a-b8e3-64178b761b6c"/>
    <xsd:import namespace="a568cd5f-ab0b-4840-9534-e4a2fbb3a489"/>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Location" minOccurs="0"/>
                <xsd:element ref="ns2:MediaServiceGenerationTime" minOccurs="0"/>
                <xsd:element ref="ns2:MediaServiceEventHashCode" minOccurs="0"/>
                <xsd:element ref="ns2:MediaServiceAutoKeyPoints" minOccurs="0"/>
                <xsd:element ref="ns2:MediaServiceKeyPoints" minOccurs="0"/>
                <xsd:element ref="ns2:MediaServiceOCR"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3f13d1a-ef07-481a-b8e3-64178b761b6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Location" ma:index="12" nillable="true" ma:displayName="Location" ma:internalName="MediaServiceLocatio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element name="MediaServiceOCR" ma:index="17"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568cd5f-ab0b-4840-9534-e4a2fbb3a489"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A3FA217-4D1D-4F34-BDF4-B230A422D20C}">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6C8C9B32-2C38-481F-B5A2-E140C51057B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3f13d1a-ef07-481a-b8e3-64178b761b6c"/>
    <ds:schemaRef ds:uri="a568cd5f-ab0b-4840-9534-e4a2fbb3a48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2ABDE7A0-7300-43C9-8B23-0174BFFCC58D}">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6</vt:i4>
      </vt:variant>
    </vt:vector>
  </HeadingPairs>
  <TitlesOfParts>
    <vt:vector size="9" baseType="lpstr">
      <vt:lpstr>MOBILITY</vt:lpstr>
      <vt:lpstr>EAST BLDG. A</vt:lpstr>
      <vt:lpstr>EAST BLDG. B</vt:lpstr>
      <vt:lpstr>'EAST BLDG. A'!Print_Area</vt:lpstr>
      <vt:lpstr>'EAST BLDG. B'!Print_Area</vt:lpstr>
      <vt:lpstr>MOBILITY!Print_Area</vt:lpstr>
      <vt:lpstr>'EAST BLDG. A'!Print_Titles</vt:lpstr>
      <vt:lpstr>'EAST BLDG. B'!Print_Titles</vt:lpstr>
      <vt:lpstr>MOBILITY!Print_Titles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Melinda</dc:creator>
  <cp:lastModifiedBy>Taylor Pietruch</cp:lastModifiedBy>
  <cp:lastPrinted>2021-09-14T17:36:27Z</cp:lastPrinted>
  <dcterms:created xsi:type="dcterms:W3CDTF">2006-07-18T01:15:02Z</dcterms:created>
  <dcterms:modified xsi:type="dcterms:W3CDTF">2021-09-14T21:09:44Z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0x010100E9DC9BC9B02A05438A210FE721E81012</vt:lpwstr>
  </property>
  <property fmtid="{D5CDD505-2E9C-101B-9397-08002B2CF9AE}" pid="3" name="IsMyDocuments">
    <vt:bool>true</vt:bool>
  </property>
  <property fmtid="{D5CDD505-2E9C-101B-9397-08002B2CF9AE}" pid="4" name="Order">
    <vt:r8>496600</vt:r8>
  </property>
  <property fmtid="{D5CDD505-2E9C-101B-9397-08002B2CF9AE}" pid="5" name="ComplianceAssetId">
    <vt:lpwstr/>
  </property>
</Properties>
</file>